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Accountsupport\Documents\"/>
    </mc:Choice>
  </mc:AlternateContent>
  <xr:revisionPtr revIDLastSave="0" documentId="8_{72F99E07-2976-4449-BFEE-B29F1AFF799C}" xr6:coauthVersionLast="45" xr6:coauthVersionMax="45" xr10:uidLastSave="{00000000-0000-0000-0000-000000000000}"/>
  <bookViews>
    <workbookView xWindow="-120" yWindow="-120" windowWidth="29040" windowHeight="17640" xr2:uid="{00000000-000D-0000-FFFF-FFFF00000000}"/>
  </bookViews>
  <sheets>
    <sheet name="Table 1" sheetId="1" r:id="rId1"/>
  </sheets>
  <definedNames>
    <definedName name="_xlnm.Print_Area" localSheetId="0">'Table 1'!$A$1:$N$76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 i="1" l="1"/>
  <c r="N50" i="1" l="1"/>
  <c r="M52" i="1"/>
  <c r="N51" i="1"/>
  <c r="N49" i="1"/>
  <c r="M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52" i="1" l="1"/>
  <c r="N37" i="1"/>
  <c r="N53" i="1" l="1"/>
</calcChain>
</file>

<file path=xl/sharedStrings.xml><?xml version="1.0" encoding="utf-8"?>
<sst xmlns="http://schemas.openxmlformats.org/spreadsheetml/2006/main" count="98" uniqueCount="95">
  <si>
    <r>
      <rPr>
        <sz val="28.5"/>
        <rFont val="HelveticaNeueLTStd-Roman"/>
        <family val="1"/>
      </rPr>
      <t>BESTELFORMULIER</t>
    </r>
  </si>
  <si>
    <r>
      <rPr>
        <sz val="8"/>
        <rFont val="HelveticaNeueLTStd-Lt"/>
        <family val="1"/>
      </rPr>
      <t>MOOD</t>
    </r>
  </si>
  <si>
    <r>
      <rPr>
        <sz val="8"/>
        <rFont val="HelveticaNeueLTStd-Lt"/>
        <family val="1"/>
      </rPr>
      <t>omschrijving</t>
    </r>
  </si>
  <si>
    <r>
      <rPr>
        <sz val="8"/>
        <rFont val="HelveticaNeueLTStd-Lt"/>
        <family val="1"/>
      </rPr>
      <t>jaar</t>
    </r>
  </si>
  <si>
    <r>
      <rPr>
        <sz val="8"/>
        <rFont val="HelveticaNeueLTStd-Lt"/>
        <family val="1"/>
      </rPr>
      <t>inhoud</t>
    </r>
  </si>
  <si>
    <r>
      <rPr>
        <sz val="8"/>
        <rFont val="HelveticaNeueLTStd-Lt"/>
        <family val="1"/>
      </rPr>
      <t>prijs/fles incl BTW</t>
    </r>
  </si>
  <si>
    <r>
      <rPr>
        <sz val="8"/>
        <rFont val="HelveticaNeueLTStd-Lt"/>
        <family val="1"/>
      </rPr>
      <t>totaal per wijn</t>
    </r>
  </si>
  <si>
    <r>
      <rPr>
        <b/>
        <sz val="8"/>
        <rFont val="Helvetica Neue LT Std 75"/>
        <family val="1"/>
      </rPr>
      <t>HIKING</t>
    </r>
  </si>
  <si>
    <r>
      <rPr>
        <sz val="8"/>
        <rFont val="HelveticaNeueLTStd-Lt"/>
        <family val="1"/>
      </rPr>
      <t>Villa des Anges Cabernet Réserve by Jeff Carrel</t>
    </r>
  </si>
  <si>
    <r>
      <rPr>
        <sz val="8"/>
        <rFont val="HelveticaNeueLTStd-Lt"/>
        <family val="1"/>
      </rPr>
      <t>Steininger Grüner Veltliner kamptal</t>
    </r>
  </si>
  <si>
    <r>
      <rPr>
        <sz val="8"/>
        <rFont val="HelveticaNeueLTStd-Lt"/>
        <family val="1"/>
      </rPr>
      <t>Morillon Blanc by Jeff Carrel</t>
    </r>
  </si>
  <si>
    <r>
      <rPr>
        <b/>
        <sz val="8"/>
        <rFont val="Helvetica Neue LT Std 75"/>
        <family val="1"/>
      </rPr>
      <t>PICKNICK</t>
    </r>
  </si>
  <si>
    <r>
      <rPr>
        <sz val="8"/>
        <rFont val="HelveticaNeueLTStd-Lt"/>
        <family val="1"/>
      </rPr>
      <t>Château de Berne Romance Rosé</t>
    </r>
  </si>
  <si>
    <r>
      <rPr>
        <sz val="8"/>
        <rFont val="HelveticaNeueLTStd-Lt"/>
        <family val="1"/>
      </rPr>
      <t>Wijndomein Aldeneyck Pinot Blanc</t>
    </r>
  </si>
  <si>
    <r>
      <rPr>
        <sz val="8"/>
        <rFont val="HelveticaNeueLTStd-Lt"/>
        <family val="1"/>
      </rPr>
      <t>Champagne Mandois Brut Origine</t>
    </r>
  </si>
  <si>
    <r>
      <rPr>
        <b/>
        <sz val="8"/>
        <rFont val="Helvetica Neue LT Std 75"/>
        <family val="1"/>
      </rPr>
      <t>PIZZA EN PASTA</t>
    </r>
  </si>
  <si>
    <r>
      <rPr>
        <sz val="8"/>
        <rFont val="HelveticaNeueLTStd-Lt"/>
        <family val="1"/>
      </rPr>
      <t>Castello di Verrazzano Chianti Classico Navigatore</t>
    </r>
  </si>
  <si>
    <r>
      <rPr>
        <sz val="8"/>
        <rFont val="HelveticaNeueLTStd-Lt"/>
        <family val="1"/>
      </rPr>
      <t>Gran Sasso Primitivo</t>
    </r>
  </si>
  <si>
    <r>
      <rPr>
        <sz val="8"/>
        <rFont val="HelveticaNeueLTStd-Lt"/>
        <family val="1"/>
      </rPr>
      <t>Vietti Barbera d’Alba</t>
    </r>
  </si>
  <si>
    <r>
      <rPr>
        <b/>
        <sz val="8"/>
        <rFont val="Helvetica Neue LT Std 75"/>
        <family val="1"/>
      </rPr>
      <t>MOSSELEN</t>
    </r>
  </si>
  <si>
    <r>
      <rPr>
        <sz val="8"/>
        <rFont val="HelveticaNeueLTStd-Lt"/>
        <family val="1"/>
      </rPr>
      <t>Anselmann Riesling Classic</t>
    </r>
  </si>
  <si>
    <r>
      <rPr>
        <sz val="8"/>
        <rFont val="HelveticaNeueLTStd-Lt"/>
        <family val="1"/>
      </rPr>
      <t>Famiglia Olivini Lugana</t>
    </r>
  </si>
  <si>
    <r>
      <rPr>
        <sz val="8"/>
        <rFont val="HelveticaNeueLTStd-Lt"/>
        <family val="1"/>
      </rPr>
      <t>Henri Bourgeois Sancerre Grande Réserve</t>
    </r>
  </si>
  <si>
    <r>
      <rPr>
        <b/>
        <sz val="8"/>
        <rFont val="Helvetica Neue LT Std 75"/>
        <family val="1"/>
      </rPr>
      <t>SUSHI</t>
    </r>
  </si>
  <si>
    <r>
      <rPr>
        <sz val="8"/>
        <rFont val="HelveticaNeueLTStd-Lt"/>
        <family val="1"/>
      </rPr>
      <t>Hugues de Beauvignac Picpoul de Pinet</t>
    </r>
  </si>
  <si>
    <r>
      <rPr>
        <sz val="8"/>
        <rFont val="HelveticaNeueLTStd-Lt"/>
        <family val="1"/>
      </rPr>
      <t>Bodegas Antidoto Roselito</t>
    </r>
  </si>
  <si>
    <r>
      <rPr>
        <sz val="8"/>
        <rFont val="HelveticaNeueLTStd-Lt"/>
        <family val="1"/>
      </rPr>
      <t>Henri Bourgeois Petit Bourgeois Sauvignon Blanc</t>
    </r>
  </si>
  <si>
    <r>
      <rPr>
        <b/>
        <sz val="8"/>
        <rFont val="Helvetica Neue LT Std 75"/>
        <family val="1"/>
      </rPr>
      <t>FRIENDS &amp; FAMILY</t>
    </r>
  </si>
  <si>
    <r>
      <rPr>
        <sz val="8"/>
        <rFont val="HelveticaNeueLTStd-Lt"/>
        <family val="1"/>
      </rPr>
      <t>Henri Bourgeois Petit Bourgeois Pinot Noir Rosé</t>
    </r>
  </si>
  <si>
    <r>
      <rPr>
        <sz val="8"/>
        <rFont val="HelveticaNeueLTStd-Lt"/>
        <family val="1"/>
      </rPr>
      <t>Joseph Drouhin Rully Blanc</t>
    </r>
  </si>
  <si>
    <r>
      <rPr>
        <sz val="8"/>
        <rFont val="HelveticaNeueLTStd-Lt"/>
        <family val="1"/>
      </rPr>
      <t>Château Fonrazade Saint-Emilion Grand Cru</t>
    </r>
  </si>
  <si>
    <r>
      <rPr>
        <b/>
        <sz val="8"/>
        <rFont val="Helvetica Neue LT Std 75"/>
        <family val="1"/>
      </rPr>
      <t>BY THE POOL</t>
    </r>
  </si>
  <si>
    <r>
      <rPr>
        <sz val="8"/>
        <rFont val="HelveticaNeueLTStd-Lt"/>
        <family val="1"/>
      </rPr>
      <t>Domaine Tariquet Rosé de Pressée</t>
    </r>
  </si>
  <si>
    <r>
      <rPr>
        <sz val="8"/>
        <rFont val="HelveticaNeueLTStd-Lt"/>
        <family val="1"/>
      </rPr>
      <t>Château de Berne Inspiration Rosé</t>
    </r>
  </si>
  <si>
    <r>
      <rPr>
        <sz val="8"/>
        <rFont val="HelveticaNeueLTStd-Lt"/>
        <family val="1"/>
      </rPr>
      <t>Montelvini Promosso Spumante Rosé Brut</t>
    </r>
  </si>
  <si>
    <r>
      <rPr>
        <b/>
        <sz val="8"/>
        <rFont val="Helvetica Neue LT Std 75"/>
        <family val="1"/>
      </rPr>
      <t>BBQ</t>
    </r>
  </si>
  <si>
    <r>
      <rPr>
        <sz val="8"/>
        <rFont val="HelveticaNeueLTStd-Lt"/>
        <family val="1"/>
      </rPr>
      <t>Le Plan Vermeersch RS Côtes du Rhône Rouge</t>
    </r>
  </si>
  <si>
    <r>
      <rPr>
        <sz val="8"/>
        <rFont val="HelveticaNeueLTStd-Lt"/>
        <family val="1"/>
      </rPr>
      <t>Papa Luna Calatayud</t>
    </r>
  </si>
  <si>
    <r>
      <rPr>
        <sz val="8"/>
        <rFont val="HelveticaNeueLTStd-Lt"/>
        <family val="1"/>
      </rPr>
      <t>La Baume Chardonnay Elite d’or</t>
    </r>
  </si>
  <si>
    <r>
      <rPr>
        <b/>
        <sz val="8"/>
        <rFont val="Helvetica Neue LT Std 75"/>
        <family val="1"/>
      </rPr>
      <t>APERO &amp; TAPAS</t>
    </r>
  </si>
  <si>
    <r>
      <rPr>
        <sz val="8"/>
        <rFont val="HelveticaNeueLTStd-Lt"/>
        <family val="1"/>
      </rPr>
      <t>Matsu El Picaro</t>
    </r>
  </si>
  <si>
    <r>
      <rPr>
        <sz val="8"/>
        <rFont val="HelveticaNeueLTStd-Lt"/>
        <family val="1"/>
      </rPr>
      <t>Teresa Raiz Pinot Griogio Le Marsure</t>
    </r>
  </si>
  <si>
    <r>
      <rPr>
        <sz val="8"/>
        <rFont val="HelveticaNeueLTStd-Lt"/>
        <family val="1"/>
      </rPr>
      <t>Palagetto Brunello di Montalcino</t>
    </r>
  </si>
  <si>
    <r>
      <rPr>
        <b/>
        <sz val="8"/>
        <rFont val="Helvetica Neue LT Std 75"/>
        <family val="1"/>
      </rPr>
      <t>HANGMAT</t>
    </r>
  </si>
  <si>
    <r>
      <rPr>
        <sz val="8"/>
        <rFont val="HelveticaNeueLTStd-Lt"/>
        <family val="1"/>
      </rPr>
      <t>La Baume Viognier</t>
    </r>
  </si>
  <si>
    <r>
      <rPr>
        <sz val="8"/>
        <rFont val="HelveticaNeueLTStd-Lt"/>
        <family val="1"/>
      </rPr>
      <t>Marie Du Fou</t>
    </r>
  </si>
  <si>
    <r>
      <rPr>
        <sz val="8"/>
        <rFont val="HelveticaNeueLTStd-Lt"/>
        <family val="1"/>
      </rPr>
      <t>Montelvini Master Prosecco Brut</t>
    </r>
  </si>
  <si>
    <r>
      <rPr>
        <b/>
        <sz val="8"/>
        <rFont val="Helvetica Neue LT Std 75"/>
        <family val="1"/>
      </rPr>
      <t>HELLO SUMMER</t>
    </r>
  </si>
  <si>
    <r>
      <rPr>
        <sz val="8"/>
        <rFont val="HelveticaNeueLTStd-Lt"/>
        <family val="1"/>
      </rPr>
      <t>La Baume Chardonnay</t>
    </r>
  </si>
  <si>
    <r>
      <rPr>
        <sz val="8"/>
        <rFont val="HelveticaNeueLTStd-Lt"/>
        <family val="1"/>
      </rPr>
      <t>Caballero de Olmedo Verdejo</t>
    </r>
  </si>
  <si>
    <r>
      <rPr>
        <sz val="8"/>
        <rFont val="HelveticaNeueLTStd-Lt"/>
        <family val="1"/>
      </rPr>
      <t>Caves d’Esclans Whispering Angel Rosé</t>
    </r>
  </si>
  <si>
    <r>
      <rPr>
        <sz val="8"/>
        <rFont val="HelveticaNeueLTStd-Lt"/>
        <family val="1"/>
      </rPr>
      <t>ROSÉ</t>
    </r>
  </si>
  <si>
    <r>
      <rPr>
        <sz val="8"/>
        <rFont val="HelveticaNeueLTStd-Lt"/>
        <family val="1"/>
      </rPr>
      <t>BOX</t>
    </r>
  </si>
  <si>
    <r>
      <rPr>
        <sz val="8"/>
        <rFont val="HelveticaNeueLTStd-Lt"/>
        <family val="1"/>
      </rPr>
      <t>prijs/box incl BTW</t>
    </r>
  </si>
  <si>
    <r>
      <rPr>
        <sz val="8"/>
        <rFont val="HelveticaNeueLTStd-Lt"/>
        <family val="1"/>
      </rPr>
      <t>aantal boxen</t>
    </r>
  </si>
  <si>
    <r>
      <rPr>
        <sz val="8"/>
        <rFont val="HelveticaNeueLTStd-Lt"/>
        <family val="1"/>
      </rPr>
      <t>totaal per box</t>
    </r>
  </si>
  <si>
    <r>
      <rPr>
        <b/>
        <sz val="8"/>
        <rFont val="Helvetica Neue LT Std 75"/>
        <family val="1"/>
      </rPr>
      <t>BASIC</t>
    </r>
  </si>
  <si>
    <r>
      <rPr>
        <b/>
        <sz val="8"/>
        <rFont val="Helvetica Neue LT Std 75"/>
        <family val="1"/>
      </rPr>
      <t>TOP</t>
    </r>
  </si>
  <si>
    <r>
      <rPr>
        <b/>
        <sz val="8"/>
        <rFont val="Helvetica Neue LT Std 75"/>
        <family val="1"/>
      </rPr>
      <t>VIP</t>
    </r>
  </si>
  <si>
    <r>
      <rPr>
        <b/>
        <sz val="9"/>
        <color rgb="FF79726B"/>
        <rFont val="Helvetica Neue LT Std 75"/>
        <family val="1"/>
      </rPr>
      <t>www.baetenvinopolis.be</t>
    </r>
  </si>
  <si>
    <t>WIT</t>
  </si>
  <si>
    <t>ROOD</t>
  </si>
  <si>
    <t>Vul in indien u een factuur wenst:</t>
  </si>
  <si>
    <t>De keuze van de wijnen in deze brochure is slechts een greep uit ons assortiment. Indien u nog andere wijnen zou willen bestellen, neem een kijk je op onze website www.baetenvinopolis.be en noteer hieronder op de stippellijnen de andere wijnen die u zou willen bestellen.</t>
  </si>
  <si>
    <t>Alle flessen zijn standaard verpakt per 6, maar ook afzonderlijk te verkrijgen. Jaartallen van de wijnen zijn variabel.</t>
  </si>
  <si>
    <t>TOTAAL</t>
  </si>
  <si>
    <t>Ik wens mijn wijn zelf op te halen</t>
  </si>
  <si>
    <t>graag wijn leveren op onderstaand adres</t>
  </si>
  <si>
    <t>Ik kom mijn bestelling zelf ophalen</t>
  </si>
  <si>
    <t>graag bestelling leveren op onderstaand adres</t>
  </si>
  <si>
    <t>maak uw keuze</t>
  </si>
  <si>
    <t>omschrijving</t>
  </si>
  <si>
    <t>La Baume Viognier Languedoc
Morillon Blanc by Jeff Carrel Languedoc
Château de Berne Romance Rosé Provence
Domaine Tariquet Rosé de Pressée Côtes De Gascogne
Villa des Anges Cabernet Réserve by Jeff Carrel Languedoc
André Delorme Crémant Blanc de Noirs Bourgogne</t>
  </si>
  <si>
    <t>Montelvini Serinitatis Prosecco Asolo Extra Brut Veneto
Henri Bourgeois Petit Bourgeois Sauvignon Blanc Loire
Joseph Drouhin Bourgogne Chardonnay LaForêt
Château de Berne Inspiration Rosé Provence
Caves d’Esclans Whispering Angel Rosé Provence
Cantele Primitivo Puglia</t>
  </si>
  <si>
    <t>La Baume Chardonnay Languedoc
Château de Berne Romance Rosé Provence
Papa Luna Calatayud</t>
  </si>
  <si>
    <t>SUBTOTAAL</t>
  </si>
  <si>
    <t>...........................................................................................................................</t>
  </si>
  <si>
    <t>..........................................................................................................................</t>
  </si>
  <si>
    <t>Naam Bedrijf   ..............................................................................................................................</t>
  </si>
  <si>
    <t>aantal flessen</t>
  </si>
  <si>
    <t>Naam Bedrijf   ...................................................................................................................</t>
  </si>
  <si>
    <t>Contactpersoon Rotary:   ................................................................................................................................</t>
  </si>
  <si>
    <t>Tel.   .............................................................................................................................</t>
  </si>
  <si>
    <t>E-mail   .............................................................................................................................</t>
  </si>
  <si>
    <t>Postcode   ................................... Stad  ...................................................................................</t>
  </si>
  <si>
    <t>Straat en nr.   ................................................................................................................................</t>
  </si>
  <si>
    <t>Naam   ..............................................................................................................................</t>
  </si>
  <si>
    <t>BTW nr.   ..............................................................................................................................</t>
  </si>
  <si>
    <t xml:space="preserve"> </t>
  </si>
  <si>
    <t>BUBBELS</t>
  </si>
  <si>
    <t>Leveringen : gratis vanaf €300, anders is er een leverkost van €9,95.</t>
  </si>
  <si>
    <t>Hasseltweg 39
B-3600 Genk
+32 (0)494 15 94 87</t>
  </si>
  <si>
    <t>Weertersteenweg 181
B-3680 Maaseik
+32 (0)89 56 75 15</t>
  </si>
  <si>
    <t>- via mail info@wijnengoyens.be</t>
  </si>
  <si>
    <t>BESTELLEN: Door het bijgevoegd bestelformulier en uw gegevens ingevuld te bezorgen
			- in de Vinostore in Genk
			- via mail info@wijnengoyens.be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</si>
</sst>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1">
    <font>
      <sz val="10"/>
      <color rgb="FF000000"/>
      <name val="Times New Roman"/>
      <charset val="204"/>
    </font>
    <font>
      <sz val="28.5"/>
      <name val="HelveticaNeueLTStd-Roman"/>
    </font>
    <font>
      <sz val="8"/>
      <name val="HelveticaNeueLTStd-Lt"/>
    </font>
    <font>
      <b/>
      <sz val="8"/>
      <name val="Helvetica Neue LT Std 75"/>
    </font>
    <font>
      <sz val="8"/>
      <color rgb="FF000000"/>
      <name val="HelveticaNeueLTStd-Lt"/>
      <family val="2"/>
    </font>
    <font>
      <b/>
      <sz val="8"/>
      <color rgb="FF000000"/>
      <name val="Helvetica Neue LT Std 75"/>
      <family val="2"/>
    </font>
    <font>
      <sz val="7"/>
      <name val="HelveticaNeueLTStd-Lt"/>
    </font>
    <font>
      <b/>
      <sz val="9"/>
      <name val="Helvetica Neue LT Std 75"/>
    </font>
    <font>
      <sz val="28.5"/>
      <name val="HelveticaNeueLTStd-Roman"/>
      <family val="1"/>
    </font>
    <font>
      <sz val="8"/>
      <name val="HelveticaNeueLTStd-Lt"/>
      <family val="1"/>
    </font>
    <font>
      <b/>
      <sz val="8"/>
      <name val="Helvetica Neue LT Std 75"/>
      <family val="1"/>
    </font>
    <font>
      <sz val="7"/>
      <name val="HelveticaNeueLTStd-Lt"/>
      <family val="1"/>
    </font>
    <font>
      <sz val="8"/>
      <name val="HelveticaNeueLTStd-Th"/>
      <family val="1"/>
    </font>
    <font>
      <b/>
      <sz val="9"/>
      <color rgb="FF79726B"/>
      <name val="Helvetica Neue LT Std 75"/>
      <family val="1"/>
    </font>
    <font>
      <sz val="10"/>
      <color rgb="FF000000"/>
      <name val="Times New Roman"/>
      <family val="1"/>
    </font>
    <font>
      <sz val="10"/>
      <color rgb="FFFF0000"/>
      <name val="Times New Roman"/>
      <family val="1"/>
    </font>
    <font>
      <b/>
      <sz val="8"/>
      <color rgb="FFFF0000"/>
      <name val="Helvetica Neue LT Std 75"/>
    </font>
    <font>
      <sz val="8"/>
      <color rgb="FFFF0000"/>
      <name val="HelveticaNeueLTStd-Lt"/>
    </font>
    <font>
      <sz val="8"/>
      <color rgb="FFFF0000"/>
      <name val="HelveticaNeueLTStd-Lt"/>
      <family val="2"/>
    </font>
    <font>
      <b/>
      <sz val="8"/>
      <color rgb="FFFF0000"/>
      <name val="Helvetica Neue LT Std 75"/>
      <family val="2"/>
    </font>
    <font>
      <sz val="8"/>
      <color rgb="FF000000"/>
      <name val="Helvetica Neue LT Std 55 Roman"/>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ABA486"/>
        <bgColor indexed="64"/>
      </patternFill>
    </fill>
    <fill>
      <patternFill patternType="solid">
        <fgColor rgb="FF834D52"/>
        <bgColor indexed="64"/>
      </patternFill>
    </fill>
    <fill>
      <patternFill patternType="solid">
        <fgColor rgb="FFF39989"/>
        <bgColor indexed="64"/>
      </patternFill>
    </fill>
    <fill>
      <patternFill patternType="solid">
        <fgColor rgb="FFDED97F"/>
        <bgColor indexed="64"/>
      </patternFill>
    </fill>
  </fills>
  <borders count="42">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indexed="64"/>
      </right>
      <top/>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
      <left style="thin">
        <color rgb="FF000000"/>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14" fillId="0" borderId="0" applyFont="0" applyFill="0" applyBorder="0" applyAlignment="0" applyProtection="0"/>
  </cellStyleXfs>
  <cellXfs count="145">
    <xf numFmtId="0" fontId="0" fillId="0" borderId="0" xfId="0"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pplyProtection="1">
      <alignment wrapText="1"/>
    </xf>
    <xf numFmtId="1" fontId="4" fillId="2" borderId="8" xfId="0" applyNumberFormat="1" applyFont="1" applyFill="1" applyBorder="1" applyAlignment="1" applyProtection="1">
      <alignment horizontal="center" vertical="center" shrinkToFit="1"/>
    </xf>
    <xf numFmtId="2" fontId="5" fillId="2" borderId="8" xfId="0" applyNumberFormat="1" applyFont="1" applyFill="1" applyBorder="1" applyAlignment="1" applyProtection="1">
      <alignment horizontal="right" vertical="top" shrinkToFit="1"/>
    </xf>
    <xf numFmtId="0" fontId="0" fillId="2" borderId="8" xfId="0" applyFill="1" applyBorder="1" applyAlignment="1" applyProtection="1">
      <alignment horizontal="left" vertical="center" wrapText="1"/>
    </xf>
    <xf numFmtId="2" fontId="5" fillId="2" borderId="11" xfId="0" applyNumberFormat="1" applyFont="1" applyFill="1" applyBorder="1" applyAlignment="1" applyProtection="1">
      <alignment horizontal="right" vertical="top" shrinkToFi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1" fontId="18" fillId="2" borderId="0" xfId="0" applyNumberFormat="1" applyFont="1" applyFill="1" applyBorder="1" applyAlignment="1" applyProtection="1">
      <alignment horizontal="center" vertical="top" shrinkToFit="1"/>
    </xf>
    <xf numFmtId="0" fontId="15" fillId="2" borderId="0" xfId="0" applyFont="1" applyFill="1" applyBorder="1" applyAlignment="1" applyProtection="1">
      <alignment horizontal="left" wrapText="1"/>
    </xf>
    <xf numFmtId="2" fontId="18" fillId="2" borderId="0" xfId="0" applyNumberFormat="1" applyFont="1" applyFill="1" applyBorder="1" applyAlignment="1" applyProtection="1">
      <alignment horizontal="right" vertical="top" shrinkToFit="1"/>
    </xf>
    <xf numFmtId="0" fontId="10" fillId="2" borderId="13" xfId="0" applyFont="1" applyFill="1" applyBorder="1" applyAlignment="1" applyProtection="1">
      <alignment horizontal="right" vertical="top" wrapText="1"/>
    </xf>
    <xf numFmtId="0" fontId="17" fillId="0" borderId="0" xfId="0" applyFont="1" applyFill="1" applyBorder="1" applyAlignment="1" applyProtection="1">
      <alignment horizontal="left" vertical="top" wrapText="1"/>
    </xf>
    <xf numFmtId="1" fontId="18" fillId="0" borderId="0" xfId="0" applyNumberFormat="1" applyFont="1" applyFill="1" applyBorder="1" applyAlignment="1" applyProtection="1">
      <alignment horizontal="center" vertical="top" shrinkToFit="1"/>
    </xf>
    <xf numFmtId="0" fontId="15" fillId="0" borderId="0" xfId="0" applyFont="1" applyFill="1" applyBorder="1" applyAlignment="1" applyProtection="1">
      <alignment horizontal="left" wrapText="1"/>
    </xf>
    <xf numFmtId="2" fontId="18" fillId="0" borderId="0" xfId="0" applyNumberFormat="1" applyFont="1" applyFill="1" applyBorder="1" applyAlignment="1" applyProtection="1">
      <alignment horizontal="right" vertical="top" shrinkToFit="1"/>
    </xf>
    <xf numFmtId="2" fontId="19" fillId="0" borderId="0" xfId="0" applyNumberFormat="1" applyFont="1" applyFill="1" applyBorder="1" applyAlignment="1" applyProtection="1">
      <alignment horizontal="right" vertical="top" shrinkToFit="1"/>
    </xf>
    <xf numFmtId="0" fontId="0" fillId="0" borderId="0" xfId="0" applyFill="1" applyBorder="1" applyAlignment="1" applyProtection="1">
      <alignment horizontal="right" vertical="top" wrapText="1"/>
    </xf>
    <xf numFmtId="0" fontId="0" fillId="0" borderId="0" xfId="0"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wrapText="1" indent="1"/>
    </xf>
    <xf numFmtId="0" fontId="0" fillId="2" borderId="0" xfId="0"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1" fillId="0" borderId="0" xfId="0" applyFont="1" applyFill="1" applyBorder="1" applyAlignment="1" applyProtection="1">
      <alignment horizontal="center" wrapText="1"/>
    </xf>
    <xf numFmtId="0" fontId="0" fillId="0" borderId="0" xfId="0" applyFill="1" applyBorder="1" applyAlignment="1">
      <alignment horizontal="left"/>
    </xf>
    <xf numFmtId="0" fontId="7" fillId="0" borderId="0" xfId="0" applyFont="1" applyFill="1" applyBorder="1" applyAlignment="1" applyProtection="1">
      <alignment wrapText="1"/>
    </xf>
    <xf numFmtId="0" fontId="2" fillId="0" borderId="20" xfId="0" applyFont="1" applyFill="1" applyBorder="1" applyAlignment="1" applyProtection="1">
      <alignment horizontal="center" vertical="top" wrapText="1"/>
    </xf>
    <xf numFmtId="0" fontId="2" fillId="0" borderId="24" xfId="0" applyFont="1" applyFill="1" applyBorder="1" applyAlignment="1" applyProtection="1">
      <alignment horizontal="center" vertical="top" wrapText="1"/>
    </xf>
    <xf numFmtId="0" fontId="2" fillId="0" borderId="34" xfId="0" applyFont="1" applyFill="1" applyBorder="1" applyAlignment="1" applyProtection="1">
      <alignment horizontal="center" vertical="top" wrapText="1"/>
    </xf>
    <xf numFmtId="2" fontId="20" fillId="2" borderId="26" xfId="0" applyNumberFormat="1" applyFont="1" applyFill="1" applyBorder="1" applyAlignment="1" applyProtection="1">
      <alignment horizontal="right" vertical="top" wrapText="1"/>
    </xf>
    <xf numFmtId="2" fontId="20" fillId="2" borderId="19" xfId="0" applyNumberFormat="1" applyFont="1" applyFill="1" applyBorder="1" applyAlignment="1" applyProtection="1">
      <alignment horizontal="right" vertical="top" wrapText="1"/>
    </xf>
    <xf numFmtId="2" fontId="20" fillId="2" borderId="30" xfId="0" applyNumberFormat="1" applyFont="1" applyFill="1" applyBorder="1" applyAlignment="1" applyProtection="1">
      <alignment horizontal="right" vertical="top" wrapText="1"/>
    </xf>
    <xf numFmtId="0" fontId="0" fillId="2" borderId="0" xfId="0" applyFill="1" applyBorder="1" applyAlignment="1" applyProtection="1">
      <alignment horizontal="left" vertical="top" wrapText="1"/>
    </xf>
    <xf numFmtId="164" fontId="20" fillId="3" borderId="8" xfId="1" applyFont="1" applyFill="1" applyBorder="1" applyAlignment="1" applyProtection="1">
      <alignment horizontal="right" vertical="top" wrapText="1"/>
      <protection locked="0"/>
    </xf>
    <xf numFmtId="164" fontId="20" fillId="3" borderId="11" xfId="1" applyFont="1" applyFill="1" applyBorder="1" applyAlignment="1" applyProtection="1">
      <alignment horizontal="right" vertical="top" wrapText="1"/>
      <protection locked="0"/>
    </xf>
    <xf numFmtId="1" fontId="4" fillId="2" borderId="23" xfId="0" applyNumberFormat="1" applyFont="1" applyFill="1" applyBorder="1" applyAlignment="1" applyProtection="1">
      <alignment horizontal="center" vertical="center" shrinkToFit="1"/>
    </xf>
    <xf numFmtId="0" fontId="0" fillId="3" borderId="13" xfId="0"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2" fillId="0" borderId="31" xfId="0" applyFont="1" applyFill="1" applyBorder="1" applyAlignment="1" applyProtection="1">
      <alignment horizontal="center" vertical="top" wrapText="1"/>
    </xf>
    <xf numFmtId="0" fontId="0" fillId="3" borderId="0" xfId="0" applyFill="1" applyBorder="1" applyAlignment="1" applyProtection="1">
      <alignment horizontal="left" vertical="top" wrapText="1"/>
    </xf>
    <xf numFmtId="0" fontId="9" fillId="3" borderId="0" xfId="0" applyFont="1" applyFill="1" applyBorder="1" applyAlignment="1" applyProtection="1">
      <alignment horizontal="left" vertical="top" wrapText="1" indent="17"/>
    </xf>
    <xf numFmtId="0" fontId="2" fillId="3" borderId="0" xfId="0" applyFont="1" applyFill="1" applyBorder="1" applyAlignment="1" applyProtection="1">
      <alignment horizontal="left" vertical="top" wrapText="1" indent="17"/>
    </xf>
    <xf numFmtId="0" fontId="9" fillId="3" borderId="0" xfId="0" applyFont="1" applyFill="1" applyBorder="1" applyAlignment="1" applyProtection="1">
      <alignment horizontal="center" vertical="top" wrapText="1"/>
    </xf>
    <xf numFmtId="0" fontId="14" fillId="3" borderId="33" xfId="0" applyFont="1" applyFill="1" applyBorder="1" applyAlignment="1" applyProtection="1">
      <alignment horizontal="left" vertical="top" wrapText="1"/>
      <protection locked="0"/>
    </xf>
    <xf numFmtId="0" fontId="0" fillId="4" borderId="8"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0" fillId="6" borderId="8" xfId="0" applyFill="1" applyBorder="1" applyAlignment="1" applyProtection="1">
      <alignment horizontal="left" vertical="center" wrapText="1"/>
    </xf>
    <xf numFmtId="0" fontId="0" fillId="7" borderId="8" xfId="0" applyFill="1" applyBorder="1" applyAlignment="1" applyProtection="1">
      <alignment horizontal="left" vertical="center" wrapText="1"/>
    </xf>
    <xf numFmtId="0" fontId="0" fillId="6" borderId="23" xfId="0" applyFill="1" applyBorder="1" applyAlignment="1" applyProtection="1">
      <alignment horizontal="left" vertical="center" wrapText="1"/>
    </xf>
    <xf numFmtId="0" fontId="0" fillId="4" borderId="0" xfId="0" applyFill="1" applyBorder="1" applyAlignment="1" applyProtection="1">
      <alignment horizontal="right" vertical="top" wrapText="1"/>
    </xf>
    <xf numFmtId="0" fontId="0" fillId="7" borderId="0" xfId="0" applyFill="1" applyBorder="1" applyAlignment="1" applyProtection="1">
      <alignment horizontal="right" vertical="top" wrapText="1"/>
    </xf>
    <xf numFmtId="0" fontId="0" fillId="6" borderId="0" xfId="0" applyFill="1" applyBorder="1" applyAlignment="1" applyProtection="1">
      <alignment horizontal="right" vertical="top" wrapText="1"/>
    </xf>
    <xf numFmtId="0" fontId="0" fillId="5" borderId="0" xfId="0" applyFill="1" applyBorder="1" applyAlignment="1" applyProtection="1">
      <alignment horizontal="right" vertical="top" wrapText="1"/>
    </xf>
    <xf numFmtId="0" fontId="9" fillId="0" borderId="0" xfId="0" applyFont="1" applyFill="1" applyBorder="1" applyAlignment="1" applyProtection="1">
      <alignment horizontal="left" vertical="top" wrapText="1" indent="1"/>
    </xf>
    <xf numFmtId="1" fontId="4" fillId="2" borderId="2" xfId="0" applyNumberFormat="1" applyFont="1" applyFill="1" applyBorder="1" applyAlignment="1" applyProtection="1">
      <alignment horizontal="center" vertical="center" shrinkToFit="1"/>
    </xf>
    <xf numFmtId="0" fontId="0" fillId="5" borderId="2" xfId="0" applyFill="1" applyBorder="1" applyAlignment="1" applyProtection="1">
      <alignment horizontal="left" vertical="center" wrapText="1"/>
    </xf>
    <xf numFmtId="2" fontId="5" fillId="2" borderId="2" xfId="0" applyNumberFormat="1" applyFont="1" applyFill="1" applyBorder="1" applyAlignment="1" applyProtection="1">
      <alignment horizontal="right" vertical="top" shrinkToFit="1"/>
    </xf>
    <xf numFmtId="164" fontId="20" fillId="3" borderId="2" xfId="1" applyFont="1" applyFill="1" applyBorder="1" applyAlignment="1" applyProtection="1">
      <alignment horizontal="right" vertical="top" wrapText="1"/>
      <protection locked="0"/>
    </xf>
    <xf numFmtId="0" fontId="9" fillId="0" borderId="24" xfId="0" applyFont="1" applyFill="1" applyBorder="1" applyAlignment="1" applyProtection="1">
      <alignment horizontal="center" vertical="top" wrapText="1"/>
    </xf>
    <xf numFmtId="0" fontId="0" fillId="0" borderId="34" xfId="0" applyFill="1" applyBorder="1" applyAlignment="1" applyProtection="1">
      <alignment horizontal="center" wrapText="1"/>
    </xf>
    <xf numFmtId="164" fontId="20" fillId="3" borderId="16" xfId="1" applyFont="1" applyFill="1" applyBorder="1" applyAlignment="1" applyProtection="1">
      <alignment vertical="top" wrapText="1"/>
      <protection locked="0"/>
    </xf>
    <xf numFmtId="2" fontId="20" fillId="2" borderId="17" xfId="0" applyNumberFormat="1" applyFont="1" applyFill="1" applyBorder="1" applyAlignment="1" applyProtection="1">
      <alignment vertical="top" wrapText="1"/>
    </xf>
    <xf numFmtId="164" fontId="20" fillId="3" borderId="8" xfId="1" applyFont="1" applyFill="1" applyBorder="1" applyAlignment="1" applyProtection="1">
      <alignment vertical="top" wrapText="1"/>
      <protection locked="0"/>
    </xf>
    <xf numFmtId="2" fontId="20" fillId="2" borderId="20" xfId="0" applyNumberFormat="1" applyFont="1" applyFill="1" applyBorder="1" applyAlignment="1" applyProtection="1">
      <alignment vertical="top"/>
    </xf>
    <xf numFmtId="164" fontId="20" fillId="3" borderId="11" xfId="1" applyFont="1" applyFill="1" applyBorder="1" applyAlignment="1" applyProtection="1">
      <alignment vertical="top" wrapText="1"/>
      <protection locked="0"/>
    </xf>
    <xf numFmtId="2" fontId="20" fillId="2" borderId="30" xfId="0" applyNumberFormat="1" applyFont="1" applyFill="1" applyBorder="1" applyAlignment="1" applyProtection="1">
      <alignment vertical="top" wrapText="1"/>
    </xf>
    <xf numFmtId="2" fontId="20" fillId="2" borderId="13" xfId="0" applyNumberFormat="1" applyFont="1" applyFill="1" applyBorder="1" applyAlignment="1" applyProtection="1">
      <alignment horizontal="right" vertical="top" wrapText="1"/>
    </xf>
    <xf numFmtId="164" fontId="20" fillId="2" borderId="28" xfId="0" applyNumberFormat="1" applyFont="1" applyFill="1" applyBorder="1" applyAlignment="1" applyProtection="1">
      <alignment horizontal="right" vertical="top" wrapText="1"/>
    </xf>
    <xf numFmtId="2" fontId="20" fillId="2" borderId="28" xfId="0" applyNumberFormat="1" applyFont="1" applyFill="1" applyBorder="1" applyAlignment="1" applyProtection="1">
      <alignment horizontal="right" vertical="top" wrapText="1"/>
    </xf>
    <xf numFmtId="2" fontId="20" fillId="2" borderId="41" xfId="0" applyNumberFormat="1" applyFont="1" applyFill="1" applyBorder="1" applyAlignment="1" applyProtection="1">
      <alignment horizontal="right" vertical="top" wrapText="1"/>
    </xf>
    <xf numFmtId="164" fontId="3" fillId="2" borderId="13" xfId="0" applyNumberFormat="1" applyFont="1" applyFill="1" applyBorder="1" applyAlignment="1" applyProtection="1">
      <alignment horizontal="right" vertical="top" wrapText="1"/>
    </xf>
    <xf numFmtId="0" fontId="9" fillId="3" borderId="0" xfId="0" applyFont="1" applyFill="1" applyBorder="1" applyAlignment="1" applyProtection="1">
      <alignment horizontal="left" vertical="top" wrapText="1" indent="17"/>
      <protection locked="0"/>
    </xf>
    <xf numFmtId="0" fontId="12" fillId="0" borderId="0" xfId="0" applyFont="1" applyFill="1" applyBorder="1" applyAlignment="1" applyProtection="1">
      <alignment wrapText="1"/>
    </xf>
    <xf numFmtId="0" fontId="0" fillId="0" borderId="0" xfId="0" applyFill="1" applyBorder="1" applyAlignment="1" applyProtection="1">
      <alignment wrapText="1"/>
    </xf>
    <xf numFmtId="0" fontId="12"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0" fillId="2" borderId="0" xfId="0" applyFill="1" applyBorder="1" applyAlignment="1" applyProtection="1">
      <alignment horizontal="left" vertical="center" wrapText="1"/>
    </xf>
    <xf numFmtId="0" fontId="10" fillId="2" borderId="28" xfId="0" applyFont="1" applyFill="1" applyBorder="1" applyAlignment="1" applyProtection="1">
      <alignment horizontal="right" vertical="top" wrapText="1"/>
    </xf>
    <xf numFmtId="0" fontId="3" fillId="2" borderId="28" xfId="0" applyFont="1" applyFill="1" applyBorder="1" applyAlignment="1" applyProtection="1">
      <alignment horizontal="right" vertical="top" wrapText="1"/>
    </xf>
    <xf numFmtId="0" fontId="9" fillId="3" borderId="0" xfId="0" applyFont="1" applyFill="1" applyBorder="1" applyAlignment="1" applyProtection="1">
      <alignment horizontal="left" vertical="top" wrapText="1" indent="17"/>
      <protection locked="0"/>
    </xf>
    <xf numFmtId="0" fontId="9" fillId="3" borderId="0" xfId="0" applyFont="1" applyFill="1" applyBorder="1" applyAlignment="1" applyProtection="1">
      <alignment horizontal="left" vertical="center" wrapText="1" indent="13"/>
      <protection locked="0"/>
    </xf>
    <xf numFmtId="0" fontId="9" fillId="3" borderId="0" xfId="0" applyFont="1" applyFill="1" applyBorder="1" applyAlignment="1" applyProtection="1">
      <alignment horizontal="left" vertical="top" wrapText="1" indent="10"/>
      <protection locked="0"/>
    </xf>
    <xf numFmtId="0" fontId="9" fillId="3" borderId="0" xfId="0" applyFont="1" applyFill="1" applyBorder="1" applyAlignment="1" applyProtection="1">
      <alignment horizontal="left" vertical="top" wrapText="1" indent="11"/>
      <protection locked="0"/>
    </xf>
    <xf numFmtId="0" fontId="9" fillId="3" borderId="0" xfId="0" applyFont="1" applyFill="1" applyBorder="1" applyAlignment="1" applyProtection="1">
      <alignment horizontal="left" vertical="top" wrapText="1" indent="13"/>
      <protection locked="0"/>
    </xf>
    <xf numFmtId="0" fontId="9" fillId="3" borderId="0" xfId="0" applyFont="1" applyFill="1" applyBorder="1" applyAlignment="1" applyProtection="1">
      <alignment horizontal="left" vertical="top" wrapText="1" indent="14"/>
      <protection locked="0"/>
    </xf>
    <xf numFmtId="0" fontId="9" fillId="3" borderId="0" xfId="0" applyFont="1" applyFill="1" applyBorder="1" applyAlignment="1" applyProtection="1">
      <alignment horizontal="left" vertical="top" wrapText="1" indent="5"/>
      <protection locked="0"/>
    </xf>
    <xf numFmtId="0" fontId="9" fillId="3" borderId="0" xfId="0" applyFont="1" applyFill="1" applyBorder="1" applyAlignment="1" applyProtection="1">
      <alignment horizontal="left" vertical="top" wrapText="1" indent="12"/>
      <protection locked="0"/>
    </xf>
    <xf numFmtId="0" fontId="10" fillId="2" borderId="0" xfId="0" applyFont="1" applyFill="1" applyBorder="1" applyAlignment="1" applyProtection="1">
      <alignment vertical="center" wrapText="1"/>
    </xf>
    <xf numFmtId="0" fontId="2" fillId="0" borderId="32"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0" fillId="2" borderId="0" xfId="0" applyFill="1" applyBorder="1" applyAlignment="1" applyProtection="1">
      <alignment horizontal="left" vertical="top" wrapText="1"/>
    </xf>
    <xf numFmtId="0" fontId="9" fillId="2" borderId="14" xfId="0" applyFont="1" applyFill="1" applyBorder="1" applyAlignment="1" applyProtection="1">
      <alignment horizontal="left" vertical="top" wrapText="1"/>
    </xf>
    <xf numFmtId="0" fontId="0" fillId="2" borderId="38" xfId="0" applyFill="1" applyBorder="1" applyAlignment="1" applyProtection="1">
      <alignment horizontal="left" vertical="top" wrapText="1"/>
    </xf>
    <xf numFmtId="2" fontId="5" fillId="2" borderId="14" xfId="0" applyNumberFormat="1" applyFont="1" applyFill="1" applyBorder="1" applyAlignment="1" applyProtection="1">
      <alignment vertical="top" shrinkToFit="1"/>
    </xf>
    <xf numFmtId="2" fontId="5" fillId="2" borderId="15" xfId="0" applyNumberFormat="1" applyFont="1" applyFill="1" applyBorder="1" applyAlignment="1" applyProtection="1">
      <alignment vertical="top" shrinkToFit="1"/>
    </xf>
    <xf numFmtId="0" fontId="9" fillId="2" borderId="18" xfId="0" applyFont="1" applyFill="1" applyBorder="1" applyAlignment="1" applyProtection="1">
      <alignment horizontal="left" vertical="top" wrapText="1"/>
    </xf>
    <xf numFmtId="0" fontId="0" fillId="2" borderId="10" xfId="0" applyFill="1" applyBorder="1" applyAlignment="1" applyProtection="1">
      <alignment horizontal="left" vertical="top" wrapText="1"/>
    </xf>
    <xf numFmtId="2" fontId="5" fillId="2" borderId="18" xfId="0" applyNumberFormat="1" applyFont="1" applyFill="1" applyBorder="1" applyAlignment="1" applyProtection="1">
      <alignment vertical="top" shrinkToFit="1"/>
    </xf>
    <xf numFmtId="2" fontId="5" fillId="2" borderId="6" xfId="0" applyNumberFormat="1" applyFont="1" applyFill="1" applyBorder="1" applyAlignment="1" applyProtection="1">
      <alignment vertical="top" shrinkToFit="1"/>
    </xf>
    <xf numFmtId="0" fontId="9" fillId="2" borderId="21" xfId="0" applyFont="1" applyFill="1" applyBorder="1" applyAlignment="1" applyProtection="1">
      <alignment horizontal="left" vertical="top" wrapText="1"/>
    </xf>
    <xf numFmtId="0" fontId="0" fillId="2" borderId="37" xfId="0" applyFill="1" applyBorder="1" applyAlignment="1" applyProtection="1">
      <alignment horizontal="left" vertical="top" wrapText="1"/>
    </xf>
    <xf numFmtId="2" fontId="5" fillId="2" borderId="29" xfId="0" applyNumberFormat="1" applyFont="1" applyFill="1" applyBorder="1" applyAlignment="1" applyProtection="1">
      <alignment vertical="top" shrinkToFit="1"/>
    </xf>
    <xf numFmtId="2" fontId="5" fillId="2" borderId="7" xfId="0" applyNumberFormat="1" applyFont="1" applyFill="1" applyBorder="1" applyAlignment="1" applyProtection="1">
      <alignment vertical="top" shrinkToFit="1"/>
    </xf>
    <xf numFmtId="0" fontId="0" fillId="0" borderId="0" xfId="0"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indent="5"/>
    </xf>
    <xf numFmtId="0" fontId="2" fillId="0" borderId="1" xfId="0" applyFont="1" applyFill="1" applyBorder="1" applyAlignment="1" applyProtection="1">
      <alignment horizontal="left" vertical="top" wrapText="1" indent="5"/>
    </xf>
    <xf numFmtId="0" fontId="9" fillId="0" borderId="39"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2" fillId="2" borderId="18"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2" fontId="4" fillId="2" borderId="9" xfId="0" applyNumberFormat="1" applyFont="1" applyFill="1" applyBorder="1" applyAlignment="1" applyProtection="1">
      <alignment horizontal="right" vertical="center" shrinkToFit="1"/>
    </xf>
    <xf numFmtId="2" fontId="4" fillId="2" borderId="6" xfId="0" applyNumberFormat="1" applyFont="1" applyFill="1" applyBorder="1" applyAlignment="1" applyProtection="1">
      <alignment horizontal="right" vertical="center" shrinkToFit="1"/>
    </xf>
    <xf numFmtId="0" fontId="2" fillId="2" borderId="21"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2" fontId="4" fillId="2" borderId="36" xfId="0" applyNumberFormat="1" applyFont="1" applyFill="1" applyBorder="1" applyAlignment="1" applyProtection="1">
      <alignment horizontal="right" vertical="center" shrinkToFit="1"/>
    </xf>
    <xf numFmtId="2" fontId="4" fillId="2" borderId="22" xfId="0" applyNumberFormat="1" applyFont="1" applyFill="1" applyBorder="1" applyAlignment="1" applyProtection="1">
      <alignment horizontal="right" vertical="center" shrinkToFit="1"/>
    </xf>
    <xf numFmtId="0" fontId="3" fillId="2" borderId="4"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protection locked="0"/>
    </xf>
    <xf numFmtId="0" fontId="2" fillId="3" borderId="0" xfId="0" applyFont="1" applyFill="1" applyBorder="1" applyAlignment="1" applyProtection="1">
      <alignment horizontal="right" vertical="top" wrapText="1" indent="1"/>
    </xf>
    <xf numFmtId="0" fontId="3" fillId="2" borderId="35" xfId="0" applyFont="1" applyFill="1" applyBorder="1" applyAlignment="1" applyProtection="1">
      <alignment horizontal="center" vertical="top" wrapText="1"/>
    </xf>
    <xf numFmtId="0" fontId="3" fillId="2" borderId="40" xfId="0" applyFont="1" applyFill="1" applyBorder="1" applyAlignment="1" applyProtection="1">
      <alignment horizontal="center" vertical="top"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0" fontId="7" fillId="0" borderId="0" xfId="0" applyFont="1" applyFill="1" applyBorder="1" applyAlignment="1" applyProtection="1">
      <alignment horizontal="right" wrapText="1"/>
    </xf>
    <xf numFmtId="0" fontId="2" fillId="0" borderId="34" xfId="0" applyFont="1" applyFill="1" applyBorder="1" applyAlignment="1" applyProtection="1">
      <alignment horizontal="left" vertical="top" wrapText="1"/>
    </xf>
    <xf numFmtId="0" fontId="2" fillId="0" borderId="27" xfId="0" applyFont="1" applyFill="1" applyBorder="1" applyAlignment="1" applyProtection="1">
      <alignment horizontal="left" vertical="top" wrapText="1"/>
    </xf>
    <xf numFmtId="0" fontId="2" fillId="0" borderId="34" xfId="0" applyFont="1" applyFill="1" applyBorder="1" applyAlignment="1" applyProtection="1">
      <alignment horizontal="center" vertical="top" wrapText="1"/>
    </xf>
    <xf numFmtId="0" fontId="2" fillId="0" borderId="24" xfId="0" applyFont="1" applyFill="1" applyBorder="1" applyAlignment="1" applyProtection="1">
      <alignment horizontal="center" vertical="top" wrapText="1"/>
    </xf>
    <xf numFmtId="0" fontId="2" fillId="2" borderId="25"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2" fontId="4" fillId="2" borderId="3" xfId="0" applyNumberFormat="1" applyFont="1" applyFill="1" applyBorder="1" applyAlignment="1" applyProtection="1">
      <alignment horizontal="right" vertical="center" shrinkToFit="1"/>
    </xf>
    <xf numFmtId="2" fontId="4" fillId="2" borderId="5" xfId="0" applyNumberFormat="1" applyFont="1" applyFill="1" applyBorder="1" applyAlignment="1" applyProtection="1">
      <alignment horizontal="right" vertical="center" shrinkToFit="1"/>
    </xf>
  </cellXfs>
  <cellStyles count="2">
    <cellStyle name="Komma" xfId="1" builtinId="3"/>
    <cellStyle name="Standaard" xfId="0" builtinId="0"/>
  </cellStyles>
  <dxfs count="0"/>
  <tableStyles count="0" defaultTableStyle="TableStyleMedium9" defaultPivotStyle="PivotStyleLight16"/>
  <colors>
    <mruColors>
      <color rgb="FF834D52"/>
      <color rgb="FFF39989"/>
      <color rgb="FFDED97F"/>
      <color rgb="FFABA486"/>
      <color rgb="FFCCC2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74</xdr:row>
      <xdr:rowOff>88900</xdr:rowOff>
    </xdr:from>
    <xdr:to>
      <xdr:col>2</xdr:col>
      <xdr:colOff>69430</xdr:colOff>
      <xdr:row>74</xdr:row>
      <xdr:rowOff>698242</xdr:rowOff>
    </xdr:to>
    <xdr:pic>
      <xdr:nvPicPr>
        <xdr:cNvPr id="18" name="image1.png">
          <a:extLst>
            <a:ext uri="{FF2B5EF4-FFF2-40B4-BE49-F238E27FC236}">
              <a16:creationId xmlns:a16="http://schemas.microsoft.com/office/drawing/2014/main" id="{8A8AD1F0-23F9-7A47-B180-F17DDF8F2D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246600"/>
          <a:ext cx="1580730" cy="609342"/>
        </a:xfrm>
        <a:prstGeom prst="rect">
          <a:avLst/>
        </a:prstGeom>
      </xdr:spPr>
    </xdr:pic>
    <xdr:clientData/>
  </xdr:twoCellAnchor>
  <xdr:twoCellAnchor editAs="oneCell">
    <xdr:from>
      <xdr:col>3</xdr:col>
      <xdr:colOff>25400</xdr:colOff>
      <xdr:row>74</xdr:row>
      <xdr:rowOff>101600</xdr:rowOff>
    </xdr:from>
    <xdr:to>
      <xdr:col>5</xdr:col>
      <xdr:colOff>217805</xdr:colOff>
      <xdr:row>74</xdr:row>
      <xdr:rowOff>697863</xdr:rowOff>
    </xdr:to>
    <xdr:grpSp>
      <xdr:nvGrpSpPr>
        <xdr:cNvPr id="29" name="Group 7">
          <a:extLst>
            <a:ext uri="{FF2B5EF4-FFF2-40B4-BE49-F238E27FC236}">
              <a16:creationId xmlns:a16="http://schemas.microsoft.com/office/drawing/2014/main" id="{DE6DAC56-BFE1-FC42-9785-8BFADE7E9BD0}"/>
            </a:ext>
          </a:extLst>
        </xdr:cNvPr>
        <xdr:cNvGrpSpPr/>
      </xdr:nvGrpSpPr>
      <xdr:grpSpPr>
        <a:xfrm>
          <a:off x="1975757" y="18002552"/>
          <a:ext cx="1039072" cy="596263"/>
          <a:chOff x="0" y="0"/>
          <a:chExt cx="1068705" cy="596265"/>
        </a:xfrm>
      </xdr:grpSpPr>
      <xdr:sp macro="" textlink="">
        <xdr:nvSpPr>
          <xdr:cNvPr id="30" name="Shape 8">
            <a:extLst>
              <a:ext uri="{FF2B5EF4-FFF2-40B4-BE49-F238E27FC236}">
                <a16:creationId xmlns:a16="http://schemas.microsoft.com/office/drawing/2014/main" id="{71BB5615-DFAF-6649-9ABA-C620C57ED1A9}"/>
              </a:ext>
            </a:extLst>
          </xdr:cNvPr>
          <xdr:cNvSpPr/>
        </xdr:nvSpPr>
        <xdr:spPr>
          <a:xfrm>
            <a:off x="-11" y="303872"/>
            <a:ext cx="563245" cy="176530"/>
          </a:xfrm>
          <a:custGeom>
            <a:avLst/>
            <a:gdLst/>
            <a:ahLst/>
            <a:cxnLst/>
            <a:rect l="0" t="0" r="0" b="0"/>
            <a:pathLst>
              <a:path w="563245" h="176530">
                <a:moveTo>
                  <a:pt x="156781" y="89357"/>
                </a:moveTo>
                <a:lnTo>
                  <a:pt x="99136" y="89357"/>
                </a:lnTo>
                <a:lnTo>
                  <a:pt x="99136" y="111506"/>
                </a:lnTo>
                <a:lnTo>
                  <a:pt x="132118" y="111506"/>
                </a:lnTo>
                <a:lnTo>
                  <a:pt x="132118" y="146748"/>
                </a:lnTo>
                <a:lnTo>
                  <a:pt x="123177" y="149390"/>
                </a:lnTo>
                <a:lnTo>
                  <a:pt x="114046" y="151549"/>
                </a:lnTo>
                <a:lnTo>
                  <a:pt x="104635" y="153009"/>
                </a:lnTo>
                <a:lnTo>
                  <a:pt x="94856" y="153543"/>
                </a:lnTo>
                <a:lnTo>
                  <a:pt x="66802" y="148729"/>
                </a:lnTo>
                <a:lnTo>
                  <a:pt x="44831" y="135293"/>
                </a:lnTo>
                <a:lnTo>
                  <a:pt x="30505" y="114681"/>
                </a:lnTo>
                <a:lnTo>
                  <a:pt x="25387" y="88353"/>
                </a:lnTo>
                <a:lnTo>
                  <a:pt x="30480" y="62369"/>
                </a:lnTo>
                <a:lnTo>
                  <a:pt x="44513" y="41529"/>
                </a:lnTo>
                <a:lnTo>
                  <a:pt x="65519" y="27673"/>
                </a:lnTo>
                <a:lnTo>
                  <a:pt x="91592" y="22656"/>
                </a:lnTo>
                <a:lnTo>
                  <a:pt x="107099" y="23723"/>
                </a:lnTo>
                <a:lnTo>
                  <a:pt x="122605" y="26936"/>
                </a:lnTo>
                <a:lnTo>
                  <a:pt x="138023" y="32207"/>
                </a:lnTo>
                <a:lnTo>
                  <a:pt x="153263" y="39522"/>
                </a:lnTo>
                <a:lnTo>
                  <a:pt x="153263" y="22656"/>
                </a:lnTo>
                <a:lnTo>
                  <a:pt x="120116" y="3048"/>
                </a:lnTo>
                <a:lnTo>
                  <a:pt x="92087" y="0"/>
                </a:lnTo>
                <a:lnTo>
                  <a:pt x="55600" y="6807"/>
                </a:lnTo>
                <a:lnTo>
                  <a:pt x="26390" y="25577"/>
                </a:lnTo>
                <a:lnTo>
                  <a:pt x="6985" y="53835"/>
                </a:lnTo>
                <a:lnTo>
                  <a:pt x="101" y="88353"/>
                </a:lnTo>
                <a:lnTo>
                  <a:pt x="0" y="89357"/>
                </a:lnTo>
                <a:lnTo>
                  <a:pt x="6832" y="123939"/>
                </a:lnTo>
                <a:lnTo>
                  <a:pt x="25920" y="151523"/>
                </a:lnTo>
                <a:lnTo>
                  <a:pt x="54864" y="169659"/>
                </a:lnTo>
                <a:lnTo>
                  <a:pt x="91338" y="176199"/>
                </a:lnTo>
                <a:lnTo>
                  <a:pt x="108419" y="175412"/>
                </a:lnTo>
                <a:lnTo>
                  <a:pt x="124434" y="172923"/>
                </a:lnTo>
                <a:lnTo>
                  <a:pt x="140246" y="168554"/>
                </a:lnTo>
                <a:lnTo>
                  <a:pt x="156781" y="162102"/>
                </a:lnTo>
                <a:lnTo>
                  <a:pt x="156781" y="153543"/>
                </a:lnTo>
                <a:lnTo>
                  <a:pt x="156781" y="89357"/>
                </a:lnTo>
              </a:path>
              <a:path w="563245" h="176530">
                <a:moveTo>
                  <a:pt x="394639" y="88099"/>
                </a:moveTo>
                <a:lnTo>
                  <a:pt x="388162" y="54152"/>
                </a:lnTo>
                <a:lnTo>
                  <a:pt x="369684" y="26111"/>
                </a:lnTo>
                <a:lnTo>
                  <a:pt x="369214" y="25806"/>
                </a:lnTo>
                <a:lnTo>
                  <a:pt x="369214" y="88099"/>
                </a:lnTo>
                <a:lnTo>
                  <a:pt x="364159" y="114147"/>
                </a:lnTo>
                <a:lnTo>
                  <a:pt x="350177" y="134886"/>
                </a:lnTo>
                <a:lnTo>
                  <a:pt x="328968" y="148590"/>
                </a:lnTo>
                <a:lnTo>
                  <a:pt x="302260" y="153543"/>
                </a:lnTo>
                <a:lnTo>
                  <a:pt x="275691" y="148590"/>
                </a:lnTo>
                <a:lnTo>
                  <a:pt x="254558" y="134886"/>
                </a:lnTo>
                <a:lnTo>
                  <a:pt x="240601" y="114147"/>
                </a:lnTo>
                <a:lnTo>
                  <a:pt x="235559" y="88099"/>
                </a:lnTo>
                <a:lnTo>
                  <a:pt x="240601" y="61937"/>
                </a:lnTo>
                <a:lnTo>
                  <a:pt x="254558" y="41211"/>
                </a:lnTo>
                <a:lnTo>
                  <a:pt x="275691" y="27571"/>
                </a:lnTo>
                <a:lnTo>
                  <a:pt x="302260" y="22656"/>
                </a:lnTo>
                <a:lnTo>
                  <a:pt x="328968" y="27571"/>
                </a:lnTo>
                <a:lnTo>
                  <a:pt x="350177" y="41211"/>
                </a:lnTo>
                <a:lnTo>
                  <a:pt x="364159" y="61937"/>
                </a:lnTo>
                <a:lnTo>
                  <a:pt x="369214" y="88099"/>
                </a:lnTo>
                <a:lnTo>
                  <a:pt x="369214" y="25806"/>
                </a:lnTo>
                <a:lnTo>
                  <a:pt x="364413" y="22656"/>
                </a:lnTo>
                <a:lnTo>
                  <a:pt x="340588" y="7035"/>
                </a:lnTo>
                <a:lnTo>
                  <a:pt x="302260" y="0"/>
                </a:lnTo>
                <a:lnTo>
                  <a:pt x="264401" y="7073"/>
                </a:lnTo>
                <a:lnTo>
                  <a:pt x="235331" y="26200"/>
                </a:lnTo>
                <a:lnTo>
                  <a:pt x="216700" y="54254"/>
                </a:lnTo>
                <a:lnTo>
                  <a:pt x="210134" y="88099"/>
                </a:lnTo>
                <a:lnTo>
                  <a:pt x="216560" y="121513"/>
                </a:lnTo>
                <a:lnTo>
                  <a:pt x="234899" y="149606"/>
                </a:lnTo>
                <a:lnTo>
                  <a:pt x="263753" y="168973"/>
                </a:lnTo>
                <a:lnTo>
                  <a:pt x="301752" y="176199"/>
                </a:lnTo>
                <a:lnTo>
                  <a:pt x="340791" y="168948"/>
                </a:lnTo>
                <a:lnTo>
                  <a:pt x="363956" y="153543"/>
                </a:lnTo>
                <a:lnTo>
                  <a:pt x="370001" y="149517"/>
                </a:lnTo>
                <a:lnTo>
                  <a:pt x="388302" y="121399"/>
                </a:lnTo>
                <a:lnTo>
                  <a:pt x="394639" y="88099"/>
                </a:lnTo>
              </a:path>
              <a:path w="563245" h="176530">
                <a:moveTo>
                  <a:pt x="563067" y="2260"/>
                </a:moveTo>
                <a:lnTo>
                  <a:pt x="533361" y="2260"/>
                </a:lnTo>
                <a:lnTo>
                  <a:pt x="486791" y="61417"/>
                </a:lnTo>
                <a:lnTo>
                  <a:pt x="440740" y="2260"/>
                </a:lnTo>
                <a:lnTo>
                  <a:pt x="411035" y="2260"/>
                </a:lnTo>
                <a:lnTo>
                  <a:pt x="474713" y="83058"/>
                </a:lnTo>
                <a:lnTo>
                  <a:pt x="474713" y="173926"/>
                </a:lnTo>
                <a:lnTo>
                  <a:pt x="499376" y="173926"/>
                </a:lnTo>
                <a:lnTo>
                  <a:pt x="499376" y="83312"/>
                </a:lnTo>
                <a:lnTo>
                  <a:pt x="516585" y="61417"/>
                </a:lnTo>
                <a:lnTo>
                  <a:pt x="563067" y="2260"/>
                </a:lnTo>
              </a:path>
            </a:pathLst>
          </a:custGeom>
          <a:solidFill>
            <a:srgbClr val="79726B"/>
          </a:solidFill>
        </xdr:spPr>
      </xdr:sp>
      <xdr:sp macro="" textlink="">
        <xdr:nvSpPr>
          <xdr:cNvPr id="31" name="Shape 9">
            <a:extLst>
              <a:ext uri="{FF2B5EF4-FFF2-40B4-BE49-F238E27FC236}">
                <a16:creationId xmlns:a16="http://schemas.microsoft.com/office/drawing/2014/main" id="{75D46428-E958-4048-AF88-DE6E35EE75BA}"/>
              </a:ext>
            </a:extLst>
          </xdr:cNvPr>
          <xdr:cNvSpPr/>
        </xdr:nvSpPr>
        <xdr:spPr>
          <a:xfrm>
            <a:off x="607107" y="466708"/>
            <a:ext cx="99695" cy="0"/>
          </a:xfrm>
          <a:custGeom>
            <a:avLst/>
            <a:gdLst/>
            <a:ahLst/>
            <a:cxnLst/>
            <a:rect l="0" t="0" r="0" b="0"/>
            <a:pathLst>
              <a:path w="99695">
                <a:moveTo>
                  <a:pt x="0" y="0"/>
                </a:moveTo>
                <a:lnTo>
                  <a:pt x="99669" y="0"/>
                </a:lnTo>
              </a:path>
            </a:pathLst>
          </a:custGeom>
          <a:ln w="22859">
            <a:solidFill>
              <a:srgbClr val="79726B"/>
            </a:solidFill>
          </a:ln>
        </xdr:spPr>
      </xdr:sp>
      <xdr:sp macro="" textlink="">
        <xdr:nvSpPr>
          <xdr:cNvPr id="32" name="Shape 10">
            <a:extLst>
              <a:ext uri="{FF2B5EF4-FFF2-40B4-BE49-F238E27FC236}">
                <a16:creationId xmlns:a16="http://schemas.microsoft.com/office/drawing/2014/main" id="{8DDF8DDD-F56D-7A4D-815D-B90305A36FA7}"/>
              </a:ext>
            </a:extLst>
          </xdr:cNvPr>
          <xdr:cNvSpPr/>
        </xdr:nvSpPr>
        <xdr:spPr>
          <a:xfrm>
            <a:off x="607107" y="401938"/>
            <a:ext cx="24765" cy="53340"/>
          </a:xfrm>
          <a:custGeom>
            <a:avLst/>
            <a:gdLst/>
            <a:ahLst/>
            <a:cxnLst/>
            <a:rect l="0" t="0" r="0" b="0"/>
            <a:pathLst>
              <a:path w="24765" h="53340">
                <a:moveTo>
                  <a:pt x="0" y="53340"/>
                </a:moveTo>
                <a:lnTo>
                  <a:pt x="24663" y="53340"/>
                </a:lnTo>
                <a:lnTo>
                  <a:pt x="24663" y="0"/>
                </a:lnTo>
                <a:lnTo>
                  <a:pt x="0" y="0"/>
                </a:lnTo>
                <a:lnTo>
                  <a:pt x="0" y="53340"/>
                </a:lnTo>
                <a:close/>
              </a:path>
            </a:pathLst>
          </a:custGeom>
          <a:solidFill>
            <a:srgbClr val="79726B"/>
          </a:solidFill>
        </xdr:spPr>
      </xdr:sp>
      <xdr:sp macro="" textlink="">
        <xdr:nvSpPr>
          <xdr:cNvPr id="33" name="Shape 11">
            <a:extLst>
              <a:ext uri="{FF2B5EF4-FFF2-40B4-BE49-F238E27FC236}">
                <a16:creationId xmlns:a16="http://schemas.microsoft.com/office/drawing/2014/main" id="{F7EBD9AB-375C-FD42-A20E-1658ED8BD959}"/>
              </a:ext>
            </a:extLst>
          </xdr:cNvPr>
          <xdr:cNvSpPr/>
        </xdr:nvSpPr>
        <xdr:spPr>
          <a:xfrm>
            <a:off x="607107" y="391143"/>
            <a:ext cx="95250" cy="0"/>
          </a:xfrm>
          <a:custGeom>
            <a:avLst/>
            <a:gdLst/>
            <a:ahLst/>
            <a:cxnLst/>
            <a:rect l="0" t="0" r="0" b="0"/>
            <a:pathLst>
              <a:path w="95250">
                <a:moveTo>
                  <a:pt x="0" y="0"/>
                </a:moveTo>
                <a:lnTo>
                  <a:pt x="94894" y="0"/>
                </a:lnTo>
              </a:path>
            </a:pathLst>
          </a:custGeom>
          <a:ln w="21590">
            <a:solidFill>
              <a:srgbClr val="79726B"/>
            </a:solidFill>
          </a:ln>
        </xdr:spPr>
      </xdr:sp>
      <xdr:sp macro="" textlink="">
        <xdr:nvSpPr>
          <xdr:cNvPr id="34" name="Shape 12">
            <a:extLst>
              <a:ext uri="{FF2B5EF4-FFF2-40B4-BE49-F238E27FC236}">
                <a16:creationId xmlns:a16="http://schemas.microsoft.com/office/drawing/2014/main" id="{91EEA523-A15F-574F-B8F7-7A200A5FB72B}"/>
              </a:ext>
            </a:extLst>
          </xdr:cNvPr>
          <xdr:cNvSpPr/>
        </xdr:nvSpPr>
        <xdr:spPr>
          <a:xfrm>
            <a:off x="607107" y="328278"/>
            <a:ext cx="24765" cy="52069"/>
          </a:xfrm>
          <a:custGeom>
            <a:avLst/>
            <a:gdLst/>
            <a:ahLst/>
            <a:cxnLst/>
            <a:rect l="0" t="0" r="0" b="0"/>
            <a:pathLst>
              <a:path w="24765" h="52069">
                <a:moveTo>
                  <a:pt x="0" y="52069"/>
                </a:moveTo>
                <a:lnTo>
                  <a:pt x="24663" y="52069"/>
                </a:lnTo>
                <a:lnTo>
                  <a:pt x="24663" y="0"/>
                </a:lnTo>
                <a:lnTo>
                  <a:pt x="0" y="0"/>
                </a:lnTo>
                <a:lnTo>
                  <a:pt x="0" y="52069"/>
                </a:lnTo>
                <a:close/>
              </a:path>
            </a:pathLst>
          </a:custGeom>
          <a:solidFill>
            <a:srgbClr val="79726B"/>
          </a:solidFill>
        </xdr:spPr>
      </xdr:sp>
      <xdr:sp macro="" textlink="">
        <xdr:nvSpPr>
          <xdr:cNvPr id="35" name="Shape 13">
            <a:extLst>
              <a:ext uri="{FF2B5EF4-FFF2-40B4-BE49-F238E27FC236}">
                <a16:creationId xmlns:a16="http://schemas.microsoft.com/office/drawing/2014/main" id="{8D468109-D2CB-B84E-B7D4-35FEF9E6F718}"/>
              </a:ext>
            </a:extLst>
          </xdr:cNvPr>
          <xdr:cNvSpPr/>
        </xdr:nvSpPr>
        <xdr:spPr>
          <a:xfrm>
            <a:off x="607107" y="317483"/>
            <a:ext cx="97790" cy="0"/>
          </a:xfrm>
          <a:custGeom>
            <a:avLst/>
            <a:gdLst/>
            <a:ahLst/>
            <a:cxnLst/>
            <a:rect l="0" t="0" r="0" b="0"/>
            <a:pathLst>
              <a:path w="97790">
                <a:moveTo>
                  <a:pt x="0" y="0"/>
                </a:moveTo>
                <a:lnTo>
                  <a:pt x="97409" y="0"/>
                </a:lnTo>
              </a:path>
            </a:pathLst>
          </a:custGeom>
          <a:ln w="21590">
            <a:solidFill>
              <a:srgbClr val="79726B"/>
            </a:solidFill>
          </a:ln>
        </xdr:spPr>
      </xdr:sp>
      <xdr:sp macro="" textlink="">
        <xdr:nvSpPr>
          <xdr:cNvPr id="36" name="Shape 14">
            <a:extLst>
              <a:ext uri="{FF2B5EF4-FFF2-40B4-BE49-F238E27FC236}">
                <a16:creationId xmlns:a16="http://schemas.microsoft.com/office/drawing/2014/main" id="{B0D72B31-6895-344B-9FF5-48F6CF6730B2}"/>
              </a:ext>
            </a:extLst>
          </xdr:cNvPr>
          <xdr:cNvSpPr/>
        </xdr:nvSpPr>
        <xdr:spPr>
          <a:xfrm>
            <a:off x="379138" y="0"/>
            <a:ext cx="307975" cy="262255"/>
          </a:xfrm>
          <a:custGeom>
            <a:avLst/>
            <a:gdLst/>
            <a:ahLst/>
            <a:cxnLst/>
            <a:rect l="0" t="0" r="0" b="0"/>
            <a:pathLst>
              <a:path w="307975" h="262255">
                <a:moveTo>
                  <a:pt x="221894" y="0"/>
                </a:moveTo>
                <a:lnTo>
                  <a:pt x="172281" y="6838"/>
                </a:lnTo>
                <a:lnTo>
                  <a:pt x="124434" y="25761"/>
                </a:lnTo>
                <a:lnTo>
                  <a:pt x="80842" y="54375"/>
                </a:lnTo>
                <a:lnTo>
                  <a:pt x="43996" y="90290"/>
                </a:lnTo>
                <a:lnTo>
                  <a:pt x="16383" y="131114"/>
                </a:lnTo>
                <a:lnTo>
                  <a:pt x="0" y="180846"/>
                </a:lnTo>
                <a:lnTo>
                  <a:pt x="5475" y="222672"/>
                </a:lnTo>
                <a:lnTo>
                  <a:pt x="33394" y="251501"/>
                </a:lnTo>
                <a:lnTo>
                  <a:pt x="84340" y="262242"/>
                </a:lnTo>
                <a:lnTo>
                  <a:pt x="135609" y="255224"/>
                </a:lnTo>
                <a:lnTo>
                  <a:pt x="175549" y="239344"/>
                </a:lnTo>
                <a:lnTo>
                  <a:pt x="97015" y="239344"/>
                </a:lnTo>
                <a:lnTo>
                  <a:pt x="57360" y="231155"/>
                </a:lnTo>
                <a:lnTo>
                  <a:pt x="34236" y="208489"/>
                </a:lnTo>
                <a:lnTo>
                  <a:pt x="29042" y="174193"/>
                </a:lnTo>
                <a:lnTo>
                  <a:pt x="43180" y="131114"/>
                </a:lnTo>
                <a:lnTo>
                  <a:pt x="74083" y="87872"/>
                </a:lnTo>
                <a:lnTo>
                  <a:pt x="115054" y="53598"/>
                </a:lnTo>
                <a:lnTo>
                  <a:pt x="161775" y="31029"/>
                </a:lnTo>
                <a:lnTo>
                  <a:pt x="209931" y="22898"/>
                </a:lnTo>
                <a:lnTo>
                  <a:pt x="285950" y="22898"/>
                </a:lnTo>
                <a:lnTo>
                  <a:pt x="273482" y="10478"/>
                </a:lnTo>
                <a:lnTo>
                  <a:pt x="221894" y="0"/>
                </a:lnTo>
                <a:close/>
              </a:path>
              <a:path w="307975" h="262255">
                <a:moveTo>
                  <a:pt x="285950" y="22898"/>
                </a:moveTo>
                <a:lnTo>
                  <a:pt x="209931" y="22898"/>
                </a:lnTo>
                <a:lnTo>
                  <a:pt x="249860" y="31029"/>
                </a:lnTo>
                <a:lnTo>
                  <a:pt x="273164" y="53598"/>
                </a:lnTo>
                <a:lnTo>
                  <a:pt x="264198" y="131114"/>
                </a:lnTo>
                <a:lnTo>
                  <a:pt x="233378" y="174193"/>
                </a:lnTo>
                <a:lnTo>
                  <a:pt x="192351" y="208489"/>
                </a:lnTo>
                <a:lnTo>
                  <a:pt x="145451" y="231155"/>
                </a:lnTo>
                <a:lnTo>
                  <a:pt x="97015" y="239344"/>
                </a:lnTo>
                <a:lnTo>
                  <a:pt x="175549" y="239344"/>
                </a:lnTo>
                <a:lnTo>
                  <a:pt x="227632" y="207057"/>
                </a:lnTo>
                <a:lnTo>
                  <a:pt x="263994" y="171228"/>
                </a:lnTo>
                <a:lnTo>
                  <a:pt x="290995" y="131114"/>
                </a:lnTo>
                <a:lnTo>
                  <a:pt x="307716" y="80602"/>
                </a:lnTo>
                <a:lnTo>
                  <a:pt x="301983" y="38868"/>
                </a:lnTo>
                <a:lnTo>
                  <a:pt x="285950" y="22898"/>
                </a:lnTo>
                <a:close/>
              </a:path>
            </a:pathLst>
          </a:custGeom>
          <a:solidFill>
            <a:srgbClr val="79726B"/>
          </a:solidFill>
        </xdr:spPr>
      </xdr:sp>
      <xdr:pic>
        <xdr:nvPicPr>
          <xdr:cNvPr id="37" name="image2.png">
            <a:extLst>
              <a:ext uri="{FF2B5EF4-FFF2-40B4-BE49-F238E27FC236}">
                <a16:creationId xmlns:a16="http://schemas.microsoft.com/office/drawing/2014/main" id="{97565455-B1B7-9540-A381-7C6EBD6727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7546" y="16675"/>
            <a:ext cx="136583" cy="227373"/>
          </a:xfrm>
          <a:prstGeom prst="rect">
            <a:avLst/>
          </a:prstGeom>
        </xdr:spPr>
      </xdr:pic>
      <xdr:sp macro="" textlink="">
        <xdr:nvSpPr>
          <xdr:cNvPr id="38" name="Shape 16">
            <a:extLst>
              <a:ext uri="{FF2B5EF4-FFF2-40B4-BE49-F238E27FC236}">
                <a16:creationId xmlns:a16="http://schemas.microsoft.com/office/drawing/2014/main" id="{B1C3F85B-BD1A-0343-91A5-5CA004713466}"/>
              </a:ext>
            </a:extLst>
          </xdr:cNvPr>
          <xdr:cNvSpPr/>
        </xdr:nvSpPr>
        <xdr:spPr>
          <a:xfrm>
            <a:off x="165" y="303872"/>
            <a:ext cx="1068070" cy="292100"/>
          </a:xfrm>
          <a:custGeom>
            <a:avLst/>
            <a:gdLst/>
            <a:ahLst/>
            <a:cxnLst/>
            <a:rect l="0" t="0" r="0" b="0"/>
            <a:pathLst>
              <a:path w="1068070" h="292100">
                <a:moveTo>
                  <a:pt x="42341" y="259829"/>
                </a:moveTo>
                <a:lnTo>
                  <a:pt x="37934" y="253453"/>
                </a:lnTo>
                <a:lnTo>
                  <a:pt x="37934" y="270052"/>
                </a:lnTo>
                <a:lnTo>
                  <a:pt x="37934" y="282486"/>
                </a:lnTo>
                <a:lnTo>
                  <a:pt x="31508" y="287020"/>
                </a:lnTo>
                <a:lnTo>
                  <a:pt x="4406" y="287020"/>
                </a:lnTo>
                <a:lnTo>
                  <a:pt x="4406" y="252971"/>
                </a:lnTo>
                <a:lnTo>
                  <a:pt x="19062" y="252971"/>
                </a:lnTo>
                <a:lnTo>
                  <a:pt x="26543" y="253758"/>
                </a:lnTo>
                <a:lnTo>
                  <a:pt x="32524" y="256489"/>
                </a:lnTo>
                <a:lnTo>
                  <a:pt x="36499" y="261734"/>
                </a:lnTo>
                <a:lnTo>
                  <a:pt x="37934" y="270052"/>
                </a:lnTo>
                <a:lnTo>
                  <a:pt x="37934" y="253453"/>
                </a:lnTo>
                <a:lnTo>
                  <a:pt x="37604" y="252971"/>
                </a:lnTo>
                <a:lnTo>
                  <a:pt x="36880" y="251917"/>
                </a:lnTo>
                <a:lnTo>
                  <a:pt x="26022" y="251180"/>
                </a:lnTo>
                <a:lnTo>
                  <a:pt x="26022" y="250964"/>
                </a:lnTo>
                <a:lnTo>
                  <a:pt x="34353" y="249923"/>
                </a:lnTo>
                <a:lnTo>
                  <a:pt x="34861" y="249402"/>
                </a:lnTo>
                <a:lnTo>
                  <a:pt x="39928" y="244233"/>
                </a:lnTo>
                <a:lnTo>
                  <a:pt x="39928" y="234111"/>
                </a:lnTo>
                <a:lnTo>
                  <a:pt x="38925" y="226466"/>
                </a:lnTo>
                <a:lnTo>
                  <a:pt x="35610" y="220548"/>
                </a:lnTo>
                <a:lnTo>
                  <a:pt x="35509" y="223888"/>
                </a:lnTo>
                <a:lnTo>
                  <a:pt x="35509" y="244767"/>
                </a:lnTo>
                <a:lnTo>
                  <a:pt x="28549" y="249402"/>
                </a:lnTo>
                <a:lnTo>
                  <a:pt x="4406" y="249402"/>
                </a:lnTo>
                <a:lnTo>
                  <a:pt x="4406" y="218935"/>
                </a:lnTo>
                <a:lnTo>
                  <a:pt x="30454" y="218935"/>
                </a:lnTo>
                <a:lnTo>
                  <a:pt x="35509" y="223888"/>
                </a:lnTo>
                <a:lnTo>
                  <a:pt x="35509" y="220484"/>
                </a:lnTo>
                <a:lnTo>
                  <a:pt x="33045" y="218935"/>
                </a:lnTo>
                <a:lnTo>
                  <a:pt x="29527" y="216725"/>
                </a:lnTo>
                <a:lnTo>
                  <a:pt x="20231" y="215366"/>
                </a:lnTo>
                <a:lnTo>
                  <a:pt x="0" y="215366"/>
                </a:lnTo>
                <a:lnTo>
                  <a:pt x="0" y="290588"/>
                </a:lnTo>
                <a:lnTo>
                  <a:pt x="20853" y="290588"/>
                </a:lnTo>
                <a:lnTo>
                  <a:pt x="29806" y="289179"/>
                </a:lnTo>
                <a:lnTo>
                  <a:pt x="33401" y="287020"/>
                </a:lnTo>
                <a:lnTo>
                  <a:pt x="36576" y="285115"/>
                </a:lnTo>
                <a:lnTo>
                  <a:pt x="40843" y="278688"/>
                </a:lnTo>
                <a:lnTo>
                  <a:pt x="42341" y="270154"/>
                </a:lnTo>
                <a:lnTo>
                  <a:pt x="42341" y="259829"/>
                </a:lnTo>
              </a:path>
              <a:path w="1068070" h="292100">
                <a:moveTo>
                  <a:pt x="103987" y="215366"/>
                </a:moveTo>
                <a:lnTo>
                  <a:pt x="99568" y="215366"/>
                </a:lnTo>
                <a:lnTo>
                  <a:pt x="81241" y="254977"/>
                </a:lnTo>
                <a:lnTo>
                  <a:pt x="63334" y="215366"/>
                </a:lnTo>
                <a:lnTo>
                  <a:pt x="58483" y="215366"/>
                </a:lnTo>
                <a:lnTo>
                  <a:pt x="79032" y="259613"/>
                </a:lnTo>
                <a:lnTo>
                  <a:pt x="79032" y="290588"/>
                </a:lnTo>
                <a:lnTo>
                  <a:pt x="83439" y="290588"/>
                </a:lnTo>
                <a:lnTo>
                  <a:pt x="83439" y="259613"/>
                </a:lnTo>
                <a:lnTo>
                  <a:pt x="85585" y="254977"/>
                </a:lnTo>
                <a:lnTo>
                  <a:pt x="103987" y="215366"/>
                </a:lnTo>
              </a:path>
              <a:path w="1068070" h="292100">
                <a:moveTo>
                  <a:pt x="207124" y="258559"/>
                </a:moveTo>
                <a:lnTo>
                  <a:pt x="205600" y="256768"/>
                </a:lnTo>
                <a:lnTo>
                  <a:pt x="201752" y="252234"/>
                </a:lnTo>
                <a:lnTo>
                  <a:pt x="193433" y="251079"/>
                </a:lnTo>
                <a:lnTo>
                  <a:pt x="193433" y="250875"/>
                </a:lnTo>
                <a:lnTo>
                  <a:pt x="200914" y="248767"/>
                </a:lnTo>
                <a:lnTo>
                  <a:pt x="202488" y="246240"/>
                </a:lnTo>
                <a:lnTo>
                  <a:pt x="204800" y="242544"/>
                </a:lnTo>
                <a:lnTo>
                  <a:pt x="204800" y="234429"/>
                </a:lnTo>
                <a:lnTo>
                  <a:pt x="191325" y="216255"/>
                </a:lnTo>
                <a:lnTo>
                  <a:pt x="191325" y="259295"/>
                </a:lnTo>
                <a:lnTo>
                  <a:pt x="191325" y="276796"/>
                </a:lnTo>
                <a:lnTo>
                  <a:pt x="186372" y="279438"/>
                </a:lnTo>
                <a:lnTo>
                  <a:pt x="173189" y="279438"/>
                </a:lnTo>
                <a:lnTo>
                  <a:pt x="173189" y="256768"/>
                </a:lnTo>
                <a:lnTo>
                  <a:pt x="186372" y="256768"/>
                </a:lnTo>
                <a:lnTo>
                  <a:pt x="191325" y="259295"/>
                </a:lnTo>
                <a:lnTo>
                  <a:pt x="191325" y="216255"/>
                </a:lnTo>
                <a:lnTo>
                  <a:pt x="189649" y="216065"/>
                </a:lnTo>
                <a:lnTo>
                  <a:pt x="189649" y="229158"/>
                </a:lnTo>
                <a:lnTo>
                  <a:pt x="189649" y="243395"/>
                </a:lnTo>
                <a:lnTo>
                  <a:pt x="185851" y="246240"/>
                </a:lnTo>
                <a:lnTo>
                  <a:pt x="173189" y="246240"/>
                </a:lnTo>
                <a:lnTo>
                  <a:pt x="173189" y="226517"/>
                </a:lnTo>
                <a:lnTo>
                  <a:pt x="186169" y="226517"/>
                </a:lnTo>
                <a:lnTo>
                  <a:pt x="189649" y="229158"/>
                </a:lnTo>
                <a:lnTo>
                  <a:pt x="189649" y="216065"/>
                </a:lnTo>
                <a:lnTo>
                  <a:pt x="183426" y="215366"/>
                </a:lnTo>
                <a:lnTo>
                  <a:pt x="158026" y="215366"/>
                </a:lnTo>
                <a:lnTo>
                  <a:pt x="158026" y="290588"/>
                </a:lnTo>
                <a:lnTo>
                  <a:pt x="183629" y="290588"/>
                </a:lnTo>
                <a:lnTo>
                  <a:pt x="194767" y="288810"/>
                </a:lnTo>
                <a:lnTo>
                  <a:pt x="202006" y="284010"/>
                </a:lnTo>
                <a:lnTo>
                  <a:pt x="204571" y="279438"/>
                </a:lnTo>
                <a:lnTo>
                  <a:pt x="205943" y="276999"/>
                </a:lnTo>
                <a:lnTo>
                  <a:pt x="207124" y="268566"/>
                </a:lnTo>
                <a:lnTo>
                  <a:pt x="207124" y="258559"/>
                </a:lnTo>
              </a:path>
              <a:path w="1068070" h="292100">
                <a:moveTo>
                  <a:pt x="281520" y="290588"/>
                </a:moveTo>
                <a:lnTo>
                  <a:pt x="277304" y="274675"/>
                </a:lnTo>
                <a:lnTo>
                  <a:pt x="274015" y="262255"/>
                </a:lnTo>
                <a:lnTo>
                  <a:pt x="265061" y="228422"/>
                </a:lnTo>
                <a:lnTo>
                  <a:pt x="261607" y="215366"/>
                </a:lnTo>
                <a:lnTo>
                  <a:pt x="259600" y="215366"/>
                </a:lnTo>
                <a:lnTo>
                  <a:pt x="259600" y="262255"/>
                </a:lnTo>
                <a:lnTo>
                  <a:pt x="244856" y="262255"/>
                </a:lnTo>
                <a:lnTo>
                  <a:pt x="252120" y="228422"/>
                </a:lnTo>
                <a:lnTo>
                  <a:pt x="252336" y="228422"/>
                </a:lnTo>
                <a:lnTo>
                  <a:pt x="259600" y="262255"/>
                </a:lnTo>
                <a:lnTo>
                  <a:pt x="259600" y="215366"/>
                </a:lnTo>
                <a:lnTo>
                  <a:pt x="242849" y="215366"/>
                </a:lnTo>
                <a:lnTo>
                  <a:pt x="222935" y="290588"/>
                </a:lnTo>
                <a:lnTo>
                  <a:pt x="238747" y="290588"/>
                </a:lnTo>
                <a:lnTo>
                  <a:pt x="242214" y="274675"/>
                </a:lnTo>
                <a:lnTo>
                  <a:pt x="262242" y="274675"/>
                </a:lnTo>
                <a:lnTo>
                  <a:pt x="265709" y="290588"/>
                </a:lnTo>
                <a:lnTo>
                  <a:pt x="281520" y="290588"/>
                </a:lnTo>
              </a:path>
              <a:path w="1068070" h="292100">
                <a:moveTo>
                  <a:pt x="341477" y="278168"/>
                </a:moveTo>
                <a:lnTo>
                  <a:pt x="313550" y="278168"/>
                </a:lnTo>
                <a:lnTo>
                  <a:pt x="313550" y="257924"/>
                </a:lnTo>
                <a:lnTo>
                  <a:pt x="338836" y="257924"/>
                </a:lnTo>
                <a:lnTo>
                  <a:pt x="338836" y="245503"/>
                </a:lnTo>
                <a:lnTo>
                  <a:pt x="313550" y="245503"/>
                </a:lnTo>
                <a:lnTo>
                  <a:pt x="313550" y="227787"/>
                </a:lnTo>
                <a:lnTo>
                  <a:pt x="340423" y="227787"/>
                </a:lnTo>
                <a:lnTo>
                  <a:pt x="340423" y="215366"/>
                </a:lnTo>
                <a:lnTo>
                  <a:pt x="298386" y="215366"/>
                </a:lnTo>
                <a:lnTo>
                  <a:pt x="298386" y="290588"/>
                </a:lnTo>
                <a:lnTo>
                  <a:pt x="341477" y="290588"/>
                </a:lnTo>
                <a:lnTo>
                  <a:pt x="341477" y="278168"/>
                </a:lnTo>
              </a:path>
              <a:path w="1068070" h="292100">
                <a:moveTo>
                  <a:pt x="404698" y="215366"/>
                </a:moveTo>
                <a:lnTo>
                  <a:pt x="356654" y="215366"/>
                </a:lnTo>
                <a:lnTo>
                  <a:pt x="356654" y="227787"/>
                </a:lnTo>
                <a:lnTo>
                  <a:pt x="373100" y="227787"/>
                </a:lnTo>
                <a:lnTo>
                  <a:pt x="373100" y="290588"/>
                </a:lnTo>
                <a:lnTo>
                  <a:pt x="388251" y="290588"/>
                </a:lnTo>
                <a:lnTo>
                  <a:pt x="388251" y="227787"/>
                </a:lnTo>
                <a:lnTo>
                  <a:pt x="404698" y="227787"/>
                </a:lnTo>
                <a:lnTo>
                  <a:pt x="404698" y="215366"/>
                </a:lnTo>
              </a:path>
              <a:path w="1068070" h="292100">
                <a:moveTo>
                  <a:pt x="465912" y="278168"/>
                </a:moveTo>
                <a:lnTo>
                  <a:pt x="437997" y="278168"/>
                </a:lnTo>
                <a:lnTo>
                  <a:pt x="437997" y="257924"/>
                </a:lnTo>
                <a:lnTo>
                  <a:pt x="463283" y="257924"/>
                </a:lnTo>
                <a:lnTo>
                  <a:pt x="463283" y="245503"/>
                </a:lnTo>
                <a:lnTo>
                  <a:pt x="437997" y="245503"/>
                </a:lnTo>
                <a:lnTo>
                  <a:pt x="437997" y="227787"/>
                </a:lnTo>
                <a:lnTo>
                  <a:pt x="464858" y="227787"/>
                </a:lnTo>
                <a:lnTo>
                  <a:pt x="464858" y="215366"/>
                </a:lnTo>
                <a:lnTo>
                  <a:pt x="422833" y="215366"/>
                </a:lnTo>
                <a:lnTo>
                  <a:pt x="422833" y="290588"/>
                </a:lnTo>
                <a:lnTo>
                  <a:pt x="465912" y="290588"/>
                </a:lnTo>
                <a:lnTo>
                  <a:pt x="465912" y="278168"/>
                </a:lnTo>
              </a:path>
              <a:path w="1068070" h="292100">
                <a:moveTo>
                  <a:pt x="535038" y="215366"/>
                </a:moveTo>
                <a:lnTo>
                  <a:pt x="521144" y="215366"/>
                </a:lnTo>
                <a:lnTo>
                  <a:pt x="521144" y="266877"/>
                </a:lnTo>
                <a:lnTo>
                  <a:pt x="520928" y="266877"/>
                </a:lnTo>
                <a:lnTo>
                  <a:pt x="510616" y="237909"/>
                </a:lnTo>
                <a:lnTo>
                  <a:pt x="502589" y="215366"/>
                </a:lnTo>
                <a:lnTo>
                  <a:pt x="485101" y="215366"/>
                </a:lnTo>
                <a:lnTo>
                  <a:pt x="485101" y="290588"/>
                </a:lnTo>
                <a:lnTo>
                  <a:pt x="499008" y="290588"/>
                </a:lnTo>
                <a:lnTo>
                  <a:pt x="499008" y="237909"/>
                </a:lnTo>
                <a:lnTo>
                  <a:pt x="499211" y="237909"/>
                </a:lnTo>
                <a:lnTo>
                  <a:pt x="517766" y="290588"/>
                </a:lnTo>
                <a:lnTo>
                  <a:pt x="535038" y="290588"/>
                </a:lnTo>
                <a:lnTo>
                  <a:pt x="535038" y="266877"/>
                </a:lnTo>
                <a:lnTo>
                  <a:pt x="535038" y="215366"/>
                </a:lnTo>
              </a:path>
              <a:path w="1068070" h="292100">
                <a:moveTo>
                  <a:pt x="631215" y="215366"/>
                </a:moveTo>
                <a:lnTo>
                  <a:pt x="626795" y="215366"/>
                </a:lnTo>
                <a:lnTo>
                  <a:pt x="608050" y="285546"/>
                </a:lnTo>
                <a:lnTo>
                  <a:pt x="607834" y="285546"/>
                </a:lnTo>
                <a:lnTo>
                  <a:pt x="589076" y="215366"/>
                </a:lnTo>
                <a:lnTo>
                  <a:pt x="584657" y="215366"/>
                </a:lnTo>
                <a:lnTo>
                  <a:pt x="605205" y="290588"/>
                </a:lnTo>
                <a:lnTo>
                  <a:pt x="610679" y="290588"/>
                </a:lnTo>
                <a:lnTo>
                  <a:pt x="612051" y="285546"/>
                </a:lnTo>
                <a:lnTo>
                  <a:pt x="631215" y="215366"/>
                </a:lnTo>
              </a:path>
              <a:path w="1068070" h="292100">
                <a:moveTo>
                  <a:pt x="653757" y="215366"/>
                </a:moveTo>
                <a:lnTo>
                  <a:pt x="649351" y="215366"/>
                </a:lnTo>
                <a:lnTo>
                  <a:pt x="649351" y="290588"/>
                </a:lnTo>
                <a:lnTo>
                  <a:pt x="653757" y="290588"/>
                </a:lnTo>
                <a:lnTo>
                  <a:pt x="653757" y="215366"/>
                </a:lnTo>
              </a:path>
              <a:path w="1068070" h="292100">
                <a:moveTo>
                  <a:pt x="720788" y="215366"/>
                </a:moveTo>
                <a:lnTo>
                  <a:pt x="716368" y="215366"/>
                </a:lnTo>
                <a:lnTo>
                  <a:pt x="716368" y="283641"/>
                </a:lnTo>
                <a:lnTo>
                  <a:pt x="716165" y="283641"/>
                </a:lnTo>
                <a:lnTo>
                  <a:pt x="686701" y="222300"/>
                </a:lnTo>
                <a:lnTo>
                  <a:pt x="683374" y="215366"/>
                </a:lnTo>
                <a:lnTo>
                  <a:pt x="677494" y="215366"/>
                </a:lnTo>
                <a:lnTo>
                  <a:pt x="677494" y="290588"/>
                </a:lnTo>
                <a:lnTo>
                  <a:pt x="681901" y="290588"/>
                </a:lnTo>
                <a:lnTo>
                  <a:pt x="681901" y="222300"/>
                </a:lnTo>
                <a:lnTo>
                  <a:pt x="682117" y="222300"/>
                </a:lnTo>
                <a:lnTo>
                  <a:pt x="714997" y="290588"/>
                </a:lnTo>
                <a:lnTo>
                  <a:pt x="720788" y="290588"/>
                </a:lnTo>
                <a:lnTo>
                  <a:pt x="720788" y="283641"/>
                </a:lnTo>
                <a:lnTo>
                  <a:pt x="720788" y="215366"/>
                </a:lnTo>
              </a:path>
              <a:path w="1068070" h="292100">
                <a:moveTo>
                  <a:pt x="790651" y="252971"/>
                </a:moveTo>
                <a:lnTo>
                  <a:pt x="788962" y="234594"/>
                </a:lnTo>
                <a:lnTo>
                  <a:pt x="786231" y="227812"/>
                </a:lnTo>
                <a:lnTo>
                  <a:pt x="786231" y="252971"/>
                </a:lnTo>
                <a:lnTo>
                  <a:pt x="785075" y="268579"/>
                </a:lnTo>
                <a:lnTo>
                  <a:pt x="781494" y="279603"/>
                </a:lnTo>
                <a:lnTo>
                  <a:pt x="775335" y="286131"/>
                </a:lnTo>
                <a:lnTo>
                  <a:pt x="766419" y="288277"/>
                </a:lnTo>
                <a:lnTo>
                  <a:pt x="756678" y="285673"/>
                </a:lnTo>
                <a:lnTo>
                  <a:pt x="750557" y="278371"/>
                </a:lnTo>
                <a:lnTo>
                  <a:pt x="747395" y="267208"/>
                </a:lnTo>
                <a:lnTo>
                  <a:pt x="746493" y="252971"/>
                </a:lnTo>
                <a:lnTo>
                  <a:pt x="747522" y="238747"/>
                </a:lnTo>
                <a:lnTo>
                  <a:pt x="750912" y="227584"/>
                </a:lnTo>
                <a:lnTo>
                  <a:pt x="757072" y="220281"/>
                </a:lnTo>
                <a:lnTo>
                  <a:pt x="766419" y="217665"/>
                </a:lnTo>
                <a:lnTo>
                  <a:pt x="775957" y="220332"/>
                </a:lnTo>
                <a:lnTo>
                  <a:pt x="782053" y="227698"/>
                </a:lnTo>
                <a:lnTo>
                  <a:pt x="785279" y="238887"/>
                </a:lnTo>
                <a:lnTo>
                  <a:pt x="786231" y="252971"/>
                </a:lnTo>
                <a:lnTo>
                  <a:pt x="786231" y="227812"/>
                </a:lnTo>
                <a:lnTo>
                  <a:pt x="784136" y="222592"/>
                </a:lnTo>
                <a:lnTo>
                  <a:pt x="778383" y="217665"/>
                </a:lnTo>
                <a:lnTo>
                  <a:pt x="776516" y="216065"/>
                </a:lnTo>
                <a:lnTo>
                  <a:pt x="766419" y="214096"/>
                </a:lnTo>
                <a:lnTo>
                  <a:pt x="756780" y="216065"/>
                </a:lnTo>
                <a:lnTo>
                  <a:pt x="749071" y="222592"/>
                </a:lnTo>
                <a:lnTo>
                  <a:pt x="743940" y="234594"/>
                </a:lnTo>
                <a:lnTo>
                  <a:pt x="742086" y="252971"/>
                </a:lnTo>
                <a:lnTo>
                  <a:pt x="743851" y="271373"/>
                </a:lnTo>
                <a:lnTo>
                  <a:pt x="748830" y="283362"/>
                </a:lnTo>
                <a:lnTo>
                  <a:pt x="756526" y="289890"/>
                </a:lnTo>
                <a:lnTo>
                  <a:pt x="766419" y="291858"/>
                </a:lnTo>
                <a:lnTo>
                  <a:pt x="774687" y="290423"/>
                </a:lnTo>
                <a:lnTo>
                  <a:pt x="777671" y="288277"/>
                </a:lnTo>
                <a:lnTo>
                  <a:pt x="782523" y="284797"/>
                </a:lnTo>
                <a:lnTo>
                  <a:pt x="788352" y="272973"/>
                </a:lnTo>
                <a:lnTo>
                  <a:pt x="790651" y="252971"/>
                </a:lnTo>
              </a:path>
              <a:path w="1068070" h="292100">
                <a:moveTo>
                  <a:pt x="852601" y="236220"/>
                </a:moveTo>
                <a:lnTo>
                  <a:pt x="851877" y="229590"/>
                </a:lnTo>
                <a:lnTo>
                  <a:pt x="848982" y="222872"/>
                </a:lnTo>
                <a:lnTo>
                  <a:pt x="848194" y="222211"/>
                </a:lnTo>
                <a:lnTo>
                  <a:pt x="848194" y="225475"/>
                </a:lnTo>
                <a:lnTo>
                  <a:pt x="848194" y="248666"/>
                </a:lnTo>
                <a:lnTo>
                  <a:pt x="840600" y="253504"/>
                </a:lnTo>
                <a:lnTo>
                  <a:pt x="817092" y="253504"/>
                </a:lnTo>
                <a:lnTo>
                  <a:pt x="817092" y="218935"/>
                </a:lnTo>
                <a:lnTo>
                  <a:pt x="842492" y="218935"/>
                </a:lnTo>
                <a:lnTo>
                  <a:pt x="848194" y="225475"/>
                </a:lnTo>
                <a:lnTo>
                  <a:pt x="848194" y="222211"/>
                </a:lnTo>
                <a:lnTo>
                  <a:pt x="844334" y="218935"/>
                </a:lnTo>
                <a:lnTo>
                  <a:pt x="842784" y="217627"/>
                </a:lnTo>
                <a:lnTo>
                  <a:pt x="832167" y="215366"/>
                </a:lnTo>
                <a:lnTo>
                  <a:pt x="812685" y="215366"/>
                </a:lnTo>
                <a:lnTo>
                  <a:pt x="812685" y="290588"/>
                </a:lnTo>
                <a:lnTo>
                  <a:pt x="817092" y="290588"/>
                </a:lnTo>
                <a:lnTo>
                  <a:pt x="817092" y="257086"/>
                </a:lnTo>
                <a:lnTo>
                  <a:pt x="831215" y="257086"/>
                </a:lnTo>
                <a:lnTo>
                  <a:pt x="840244" y="255625"/>
                </a:lnTo>
                <a:lnTo>
                  <a:pt x="843648" y="253504"/>
                </a:lnTo>
                <a:lnTo>
                  <a:pt x="846963" y="251447"/>
                </a:lnTo>
                <a:lnTo>
                  <a:pt x="851154" y="244868"/>
                </a:lnTo>
                <a:lnTo>
                  <a:pt x="852601" y="236220"/>
                </a:lnTo>
              </a:path>
              <a:path w="1068070" h="292100">
                <a:moveTo>
                  <a:pt x="916787" y="2260"/>
                </a:moveTo>
                <a:lnTo>
                  <a:pt x="893635" y="2260"/>
                </a:lnTo>
                <a:lnTo>
                  <a:pt x="893635" y="135166"/>
                </a:lnTo>
                <a:lnTo>
                  <a:pt x="811923" y="41783"/>
                </a:lnTo>
                <a:lnTo>
                  <a:pt x="777341" y="2260"/>
                </a:lnTo>
                <a:lnTo>
                  <a:pt x="757707" y="2260"/>
                </a:lnTo>
                <a:lnTo>
                  <a:pt x="757707" y="173926"/>
                </a:lnTo>
                <a:lnTo>
                  <a:pt x="780859" y="173926"/>
                </a:lnTo>
                <a:lnTo>
                  <a:pt x="780859" y="41783"/>
                </a:lnTo>
                <a:lnTo>
                  <a:pt x="895642" y="173926"/>
                </a:lnTo>
                <a:lnTo>
                  <a:pt x="916787" y="173926"/>
                </a:lnTo>
                <a:lnTo>
                  <a:pt x="916787" y="135166"/>
                </a:lnTo>
                <a:lnTo>
                  <a:pt x="916787" y="2260"/>
                </a:lnTo>
              </a:path>
              <a:path w="1068070" h="292100">
                <a:moveTo>
                  <a:pt x="919200" y="252971"/>
                </a:moveTo>
                <a:lnTo>
                  <a:pt x="917511" y="234594"/>
                </a:lnTo>
                <a:lnTo>
                  <a:pt x="914781" y="227787"/>
                </a:lnTo>
                <a:lnTo>
                  <a:pt x="914781" y="252971"/>
                </a:lnTo>
                <a:lnTo>
                  <a:pt x="913625" y="268579"/>
                </a:lnTo>
                <a:lnTo>
                  <a:pt x="910043" y="279603"/>
                </a:lnTo>
                <a:lnTo>
                  <a:pt x="903884" y="286131"/>
                </a:lnTo>
                <a:lnTo>
                  <a:pt x="894969" y="288277"/>
                </a:lnTo>
                <a:lnTo>
                  <a:pt x="885228" y="285673"/>
                </a:lnTo>
                <a:lnTo>
                  <a:pt x="879106" y="278371"/>
                </a:lnTo>
                <a:lnTo>
                  <a:pt x="875944" y="267208"/>
                </a:lnTo>
                <a:lnTo>
                  <a:pt x="875042" y="252971"/>
                </a:lnTo>
                <a:lnTo>
                  <a:pt x="876071" y="238747"/>
                </a:lnTo>
                <a:lnTo>
                  <a:pt x="879462" y="227584"/>
                </a:lnTo>
                <a:lnTo>
                  <a:pt x="885621" y="220281"/>
                </a:lnTo>
                <a:lnTo>
                  <a:pt x="894969" y="217665"/>
                </a:lnTo>
                <a:lnTo>
                  <a:pt x="904506" y="220332"/>
                </a:lnTo>
                <a:lnTo>
                  <a:pt x="910602" y="227698"/>
                </a:lnTo>
                <a:lnTo>
                  <a:pt x="913828" y="238887"/>
                </a:lnTo>
                <a:lnTo>
                  <a:pt x="914781" y="252971"/>
                </a:lnTo>
                <a:lnTo>
                  <a:pt x="914781" y="227787"/>
                </a:lnTo>
                <a:lnTo>
                  <a:pt x="912698" y="222592"/>
                </a:lnTo>
                <a:lnTo>
                  <a:pt x="906932" y="217665"/>
                </a:lnTo>
                <a:lnTo>
                  <a:pt x="905065" y="216065"/>
                </a:lnTo>
                <a:lnTo>
                  <a:pt x="894969" y="214096"/>
                </a:lnTo>
                <a:lnTo>
                  <a:pt x="885342" y="216065"/>
                </a:lnTo>
                <a:lnTo>
                  <a:pt x="877620" y="222592"/>
                </a:lnTo>
                <a:lnTo>
                  <a:pt x="872490" y="234594"/>
                </a:lnTo>
                <a:lnTo>
                  <a:pt x="870635" y="252971"/>
                </a:lnTo>
                <a:lnTo>
                  <a:pt x="872401" y="271373"/>
                </a:lnTo>
                <a:lnTo>
                  <a:pt x="877379" y="283362"/>
                </a:lnTo>
                <a:lnTo>
                  <a:pt x="885075" y="289890"/>
                </a:lnTo>
                <a:lnTo>
                  <a:pt x="894969" y="291858"/>
                </a:lnTo>
                <a:lnTo>
                  <a:pt x="903236" y="290423"/>
                </a:lnTo>
                <a:lnTo>
                  <a:pt x="906221" y="288277"/>
                </a:lnTo>
                <a:lnTo>
                  <a:pt x="911072" y="284797"/>
                </a:lnTo>
                <a:lnTo>
                  <a:pt x="916901" y="272973"/>
                </a:lnTo>
                <a:lnTo>
                  <a:pt x="919200" y="252971"/>
                </a:lnTo>
              </a:path>
              <a:path w="1068070" h="292100">
                <a:moveTo>
                  <a:pt x="977150" y="286600"/>
                </a:moveTo>
                <a:lnTo>
                  <a:pt x="945642" y="286600"/>
                </a:lnTo>
                <a:lnTo>
                  <a:pt x="945642" y="215366"/>
                </a:lnTo>
                <a:lnTo>
                  <a:pt x="941235" y="215366"/>
                </a:lnTo>
                <a:lnTo>
                  <a:pt x="941235" y="290588"/>
                </a:lnTo>
                <a:lnTo>
                  <a:pt x="977150" y="290588"/>
                </a:lnTo>
                <a:lnTo>
                  <a:pt x="977150" y="286600"/>
                </a:lnTo>
              </a:path>
              <a:path w="1068070" h="292100">
                <a:moveTo>
                  <a:pt x="1002118" y="215366"/>
                </a:moveTo>
                <a:lnTo>
                  <a:pt x="997712" y="215366"/>
                </a:lnTo>
                <a:lnTo>
                  <a:pt x="997712" y="290588"/>
                </a:lnTo>
                <a:lnTo>
                  <a:pt x="1002118" y="290588"/>
                </a:lnTo>
                <a:lnTo>
                  <a:pt x="1002118" y="215366"/>
                </a:lnTo>
              </a:path>
              <a:path w="1068070" h="292100">
                <a:moveTo>
                  <a:pt x="1067142" y="259829"/>
                </a:moveTo>
                <a:lnTo>
                  <a:pt x="1061567" y="255079"/>
                </a:lnTo>
                <a:lnTo>
                  <a:pt x="1034161" y="245605"/>
                </a:lnTo>
                <a:lnTo>
                  <a:pt x="1029627" y="241592"/>
                </a:lnTo>
                <a:lnTo>
                  <a:pt x="1029627" y="221564"/>
                </a:lnTo>
                <a:lnTo>
                  <a:pt x="1037323" y="217665"/>
                </a:lnTo>
                <a:lnTo>
                  <a:pt x="1056398" y="217665"/>
                </a:lnTo>
                <a:lnTo>
                  <a:pt x="1061034" y="224421"/>
                </a:lnTo>
                <a:lnTo>
                  <a:pt x="1061034" y="234530"/>
                </a:lnTo>
                <a:lnTo>
                  <a:pt x="1065453" y="234530"/>
                </a:lnTo>
                <a:lnTo>
                  <a:pt x="1045337" y="214096"/>
                </a:lnTo>
                <a:lnTo>
                  <a:pt x="1037209" y="215455"/>
                </a:lnTo>
                <a:lnTo>
                  <a:pt x="1030833" y="219354"/>
                </a:lnTo>
                <a:lnTo>
                  <a:pt x="1026680" y="225513"/>
                </a:lnTo>
                <a:lnTo>
                  <a:pt x="1025207" y="233692"/>
                </a:lnTo>
                <a:lnTo>
                  <a:pt x="1025207" y="243916"/>
                </a:lnTo>
                <a:lnTo>
                  <a:pt x="1030579" y="248767"/>
                </a:lnTo>
                <a:lnTo>
                  <a:pt x="1057452" y="258038"/>
                </a:lnTo>
                <a:lnTo>
                  <a:pt x="1062723" y="261404"/>
                </a:lnTo>
                <a:lnTo>
                  <a:pt x="1062609" y="280911"/>
                </a:lnTo>
                <a:lnTo>
                  <a:pt x="1055763" y="288277"/>
                </a:lnTo>
                <a:lnTo>
                  <a:pt x="1034478" y="288277"/>
                </a:lnTo>
                <a:lnTo>
                  <a:pt x="1028255" y="280911"/>
                </a:lnTo>
                <a:lnTo>
                  <a:pt x="1028255" y="267411"/>
                </a:lnTo>
                <a:lnTo>
                  <a:pt x="1023848" y="267411"/>
                </a:lnTo>
                <a:lnTo>
                  <a:pt x="1023848" y="272364"/>
                </a:lnTo>
                <a:lnTo>
                  <a:pt x="1024750" y="278485"/>
                </a:lnTo>
                <a:lnTo>
                  <a:pt x="1028065" y="284848"/>
                </a:lnTo>
                <a:lnTo>
                  <a:pt x="1034630" y="289839"/>
                </a:lnTo>
                <a:lnTo>
                  <a:pt x="1045337" y="291858"/>
                </a:lnTo>
                <a:lnTo>
                  <a:pt x="1053769" y="290474"/>
                </a:lnTo>
                <a:lnTo>
                  <a:pt x="1057490" y="288277"/>
                </a:lnTo>
                <a:lnTo>
                  <a:pt x="1060704" y="286397"/>
                </a:lnTo>
                <a:lnTo>
                  <a:pt x="1065403" y="279819"/>
                </a:lnTo>
                <a:lnTo>
                  <a:pt x="1067142" y="270891"/>
                </a:lnTo>
                <a:lnTo>
                  <a:pt x="1067142" y="259829"/>
                </a:lnTo>
              </a:path>
              <a:path w="1068070" h="292100">
                <a:moveTo>
                  <a:pt x="1068057" y="129628"/>
                </a:moveTo>
                <a:lnTo>
                  <a:pt x="1056449" y="97612"/>
                </a:lnTo>
                <a:lnTo>
                  <a:pt x="1030922" y="77965"/>
                </a:lnTo>
                <a:lnTo>
                  <a:pt x="1005395" y="62369"/>
                </a:lnTo>
                <a:lnTo>
                  <a:pt x="993800" y="42532"/>
                </a:lnTo>
                <a:lnTo>
                  <a:pt x="995819" y="34251"/>
                </a:lnTo>
                <a:lnTo>
                  <a:pt x="1001445" y="27813"/>
                </a:lnTo>
                <a:lnTo>
                  <a:pt x="1010043" y="23634"/>
                </a:lnTo>
                <a:lnTo>
                  <a:pt x="1020991" y="22148"/>
                </a:lnTo>
                <a:lnTo>
                  <a:pt x="1030109" y="22999"/>
                </a:lnTo>
                <a:lnTo>
                  <a:pt x="1039990" y="25895"/>
                </a:lnTo>
                <a:lnTo>
                  <a:pt x="1050429" y="31381"/>
                </a:lnTo>
                <a:lnTo>
                  <a:pt x="1061262" y="40017"/>
                </a:lnTo>
                <a:lnTo>
                  <a:pt x="1061262" y="22148"/>
                </a:lnTo>
                <a:lnTo>
                  <a:pt x="1061262" y="12077"/>
                </a:lnTo>
                <a:lnTo>
                  <a:pt x="1052029" y="6794"/>
                </a:lnTo>
                <a:lnTo>
                  <a:pt x="1042504" y="3022"/>
                </a:lnTo>
                <a:lnTo>
                  <a:pt x="1032802" y="762"/>
                </a:lnTo>
                <a:lnTo>
                  <a:pt x="1022997" y="0"/>
                </a:lnTo>
                <a:lnTo>
                  <a:pt x="1001585" y="3225"/>
                </a:lnTo>
                <a:lnTo>
                  <a:pt x="985151" y="12433"/>
                </a:lnTo>
                <a:lnTo>
                  <a:pt x="974623" y="26860"/>
                </a:lnTo>
                <a:lnTo>
                  <a:pt x="970902" y="45808"/>
                </a:lnTo>
                <a:lnTo>
                  <a:pt x="982497" y="74206"/>
                </a:lnTo>
                <a:lnTo>
                  <a:pt x="1008024" y="93446"/>
                </a:lnTo>
                <a:lnTo>
                  <a:pt x="1033538" y="110515"/>
                </a:lnTo>
                <a:lnTo>
                  <a:pt x="1045146" y="132397"/>
                </a:lnTo>
                <a:lnTo>
                  <a:pt x="1043470" y="139814"/>
                </a:lnTo>
                <a:lnTo>
                  <a:pt x="1038352" y="146799"/>
                </a:lnTo>
                <a:lnTo>
                  <a:pt x="1029652" y="152006"/>
                </a:lnTo>
                <a:lnTo>
                  <a:pt x="1017219" y="154038"/>
                </a:lnTo>
                <a:lnTo>
                  <a:pt x="1004798" y="152412"/>
                </a:lnTo>
                <a:lnTo>
                  <a:pt x="992962" y="147624"/>
                </a:lnTo>
                <a:lnTo>
                  <a:pt x="981925" y="139814"/>
                </a:lnTo>
                <a:lnTo>
                  <a:pt x="971905" y="129120"/>
                </a:lnTo>
                <a:lnTo>
                  <a:pt x="971905" y="160337"/>
                </a:lnTo>
                <a:lnTo>
                  <a:pt x="982853" y="167386"/>
                </a:lnTo>
                <a:lnTo>
                  <a:pt x="994333" y="172326"/>
                </a:lnTo>
                <a:lnTo>
                  <a:pt x="1006627" y="175234"/>
                </a:lnTo>
                <a:lnTo>
                  <a:pt x="1019975" y="176187"/>
                </a:lnTo>
                <a:lnTo>
                  <a:pt x="1039177" y="172694"/>
                </a:lnTo>
                <a:lnTo>
                  <a:pt x="1054404" y="163004"/>
                </a:lnTo>
                <a:lnTo>
                  <a:pt x="1060500" y="154038"/>
                </a:lnTo>
                <a:lnTo>
                  <a:pt x="1064437" y="148259"/>
                </a:lnTo>
                <a:lnTo>
                  <a:pt x="1068057" y="129628"/>
                </a:lnTo>
              </a:path>
            </a:pathLst>
          </a:custGeom>
          <a:solidFill>
            <a:srgbClr val="79726B"/>
          </a:solidFill>
        </xdr:spPr>
      </xdr:sp>
    </xdr:grpSp>
    <xdr:clientData/>
  </xdr:twoCellAnchor>
  <xdr:twoCellAnchor editAs="oneCell">
    <xdr:from>
      <xdr:col>10</xdr:col>
      <xdr:colOff>20159</xdr:colOff>
      <xdr:row>0</xdr:row>
      <xdr:rowOff>30238</xdr:rowOff>
    </xdr:from>
    <xdr:to>
      <xdr:col>13</xdr:col>
      <xdr:colOff>400353</xdr:colOff>
      <xdr:row>0</xdr:row>
      <xdr:rowOff>574524</xdr:rowOff>
    </xdr:to>
    <xdr:pic>
      <xdr:nvPicPr>
        <xdr:cNvPr id="6" name="Afbeelding 5">
          <a:extLst>
            <a:ext uri="{FF2B5EF4-FFF2-40B4-BE49-F238E27FC236}">
              <a16:creationId xmlns:a16="http://schemas.microsoft.com/office/drawing/2014/main" id="{E40447D8-E3FA-FE4D-B03B-3745EDA0F0B0}"/>
            </a:ext>
          </a:extLst>
        </xdr:cNvPr>
        <xdr:cNvPicPr>
          <a:picLocks noChangeAspect="1"/>
        </xdr:cNvPicPr>
      </xdr:nvPicPr>
      <xdr:blipFill>
        <a:blip xmlns:r="http://schemas.openxmlformats.org/officeDocument/2006/relationships" r:embed="rId3"/>
        <a:stretch>
          <a:fillRect/>
        </a:stretch>
      </xdr:blipFill>
      <xdr:spPr>
        <a:xfrm>
          <a:off x="4586111" y="30238"/>
          <a:ext cx="1458686" cy="54428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echt@baetenvinopolis.be" TargetMode="External"/><Relationship Id="rId1" Type="http://schemas.openxmlformats.org/officeDocument/2006/relationships/hyperlink" Target="http://www.baetenvinopolis.b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abSelected="1" showWhiteSpace="0" zoomScale="126" zoomScaleNormal="126" workbookViewId="0">
      <selection activeCell="N63" sqref="N63"/>
    </sheetView>
  </sheetViews>
  <sheetFormatPr defaultColWidth="9" defaultRowHeight="12.75"/>
  <cols>
    <col min="1" max="1" width="8" customWidth="1"/>
    <col min="2" max="2" width="15.83203125" customWidth="1"/>
    <col min="3" max="3" width="10.33203125" customWidth="1"/>
    <col min="4" max="4" width="6.83203125" customWidth="1"/>
    <col min="5" max="5" width="8" customWidth="1"/>
    <col min="6" max="6" width="5.83203125" customWidth="1"/>
    <col min="7" max="7" width="4.33203125" customWidth="1"/>
    <col min="8" max="8" width="6.1640625" customWidth="1"/>
    <col min="9" max="9" width="1.6640625" customWidth="1"/>
    <col min="10" max="10" width="4.83203125" customWidth="1"/>
    <col min="11" max="11" width="0.83203125" customWidth="1"/>
    <col min="12" max="12" width="10.6640625" customWidth="1"/>
    <col min="13" max="13" width="5.6640625" customWidth="1"/>
    <col min="14" max="14" width="7.1640625" customWidth="1"/>
  </cols>
  <sheetData>
    <row r="1" spans="1:14" ht="47.25" customHeight="1">
      <c r="A1" s="133" t="s">
        <v>0</v>
      </c>
      <c r="B1" s="133"/>
      <c r="C1" s="133"/>
      <c r="D1" s="133"/>
      <c r="E1" s="133"/>
      <c r="F1" s="133"/>
      <c r="G1" s="133"/>
      <c r="H1" s="133"/>
      <c r="I1" s="133"/>
      <c r="J1" s="133"/>
      <c r="K1" s="2"/>
      <c r="L1" s="134"/>
      <c r="M1" s="134"/>
      <c r="N1" s="134"/>
    </row>
    <row r="2" spans="1:14" ht="17.100000000000001" customHeight="1">
      <c r="A2" s="2"/>
      <c r="B2" s="2"/>
      <c r="C2" s="2"/>
      <c r="D2" s="2"/>
      <c r="E2" s="2"/>
      <c r="F2" s="2"/>
      <c r="G2" s="2"/>
      <c r="H2" s="2"/>
      <c r="I2" s="2"/>
      <c r="J2" s="2"/>
      <c r="K2" s="2"/>
      <c r="L2" s="27"/>
      <c r="M2" s="27"/>
      <c r="N2" s="27"/>
    </row>
    <row r="3" spans="1:14" ht="30.95" customHeight="1">
      <c r="A3" s="111" t="s">
        <v>1</v>
      </c>
      <c r="B3" s="111"/>
      <c r="C3" s="136" t="s">
        <v>2</v>
      </c>
      <c r="D3" s="137"/>
      <c r="E3" s="137"/>
      <c r="F3" s="137"/>
      <c r="G3" s="137"/>
      <c r="H3" s="32" t="s">
        <v>3</v>
      </c>
      <c r="I3" s="64"/>
      <c r="J3" s="138" t="s">
        <v>4</v>
      </c>
      <c r="K3" s="139"/>
      <c r="L3" s="31" t="s">
        <v>5</v>
      </c>
      <c r="M3" s="63" t="s">
        <v>79</v>
      </c>
      <c r="N3" s="31" t="s">
        <v>6</v>
      </c>
    </row>
    <row r="4" spans="1:14" ht="15.75" customHeight="1">
      <c r="A4" s="95"/>
      <c r="B4" s="115" t="s">
        <v>7</v>
      </c>
      <c r="C4" s="140" t="s">
        <v>8</v>
      </c>
      <c r="D4" s="141"/>
      <c r="E4" s="141"/>
      <c r="F4" s="141"/>
      <c r="G4" s="142"/>
      <c r="H4" s="59">
        <v>2017</v>
      </c>
      <c r="I4" s="60"/>
      <c r="J4" s="143">
        <v>0.75</v>
      </c>
      <c r="K4" s="144"/>
      <c r="L4" s="61">
        <v>8.4</v>
      </c>
      <c r="M4" s="62">
        <v>0</v>
      </c>
      <c r="N4" s="33">
        <f t="shared" ref="N4:N36" si="0">PRODUCT(L4:M4)</f>
        <v>0</v>
      </c>
    </row>
    <row r="5" spans="1:14" ht="15.75" customHeight="1">
      <c r="A5" s="95"/>
      <c r="B5" s="116"/>
      <c r="C5" s="117" t="s">
        <v>9</v>
      </c>
      <c r="D5" s="118"/>
      <c r="E5" s="118"/>
      <c r="F5" s="118"/>
      <c r="G5" s="119"/>
      <c r="H5" s="3">
        <v>2018</v>
      </c>
      <c r="I5" s="49"/>
      <c r="J5" s="120">
        <v>0.75</v>
      </c>
      <c r="K5" s="121"/>
      <c r="L5" s="4">
        <v>14.95</v>
      </c>
      <c r="M5" s="37">
        <v>0</v>
      </c>
      <c r="N5" s="34">
        <f t="shared" si="0"/>
        <v>0</v>
      </c>
    </row>
    <row r="6" spans="1:14" ht="15.75" customHeight="1">
      <c r="A6" s="95"/>
      <c r="B6" s="127"/>
      <c r="C6" s="117" t="s">
        <v>10</v>
      </c>
      <c r="D6" s="118"/>
      <c r="E6" s="118"/>
      <c r="F6" s="118"/>
      <c r="G6" s="119"/>
      <c r="H6" s="3">
        <v>2018</v>
      </c>
      <c r="I6" s="49"/>
      <c r="J6" s="120">
        <v>0.75</v>
      </c>
      <c r="K6" s="121"/>
      <c r="L6" s="4">
        <v>10.9</v>
      </c>
      <c r="M6" s="37">
        <v>0</v>
      </c>
      <c r="N6" s="34">
        <f t="shared" si="0"/>
        <v>0</v>
      </c>
    </row>
    <row r="7" spans="1:14" ht="15.75" customHeight="1">
      <c r="A7" s="95"/>
      <c r="B7" s="115" t="s">
        <v>11</v>
      </c>
      <c r="C7" s="117" t="s">
        <v>12</v>
      </c>
      <c r="D7" s="118"/>
      <c r="E7" s="118"/>
      <c r="F7" s="118"/>
      <c r="G7" s="119"/>
      <c r="H7" s="3">
        <v>2019</v>
      </c>
      <c r="I7" s="51"/>
      <c r="J7" s="120">
        <v>0.75</v>
      </c>
      <c r="K7" s="121"/>
      <c r="L7" s="4">
        <v>10.6</v>
      </c>
      <c r="M7" s="37">
        <v>0</v>
      </c>
      <c r="N7" s="34">
        <f t="shared" si="0"/>
        <v>0</v>
      </c>
    </row>
    <row r="8" spans="1:14" ht="15.75" customHeight="1">
      <c r="A8" s="95"/>
      <c r="B8" s="116"/>
      <c r="C8" s="117" t="s">
        <v>13</v>
      </c>
      <c r="D8" s="118"/>
      <c r="E8" s="118"/>
      <c r="F8" s="118"/>
      <c r="G8" s="119"/>
      <c r="H8" s="3">
        <v>2017</v>
      </c>
      <c r="I8" s="49"/>
      <c r="J8" s="120">
        <v>0.75</v>
      </c>
      <c r="K8" s="121"/>
      <c r="L8" s="4">
        <v>14</v>
      </c>
      <c r="M8" s="37">
        <v>0</v>
      </c>
      <c r="N8" s="34">
        <f t="shared" si="0"/>
        <v>0</v>
      </c>
    </row>
    <row r="9" spans="1:14" ht="15.75" customHeight="1">
      <c r="A9" s="95"/>
      <c r="B9" s="127"/>
      <c r="C9" s="117" t="s">
        <v>14</v>
      </c>
      <c r="D9" s="118"/>
      <c r="E9" s="118"/>
      <c r="F9" s="118"/>
      <c r="G9" s="119"/>
      <c r="H9" s="5"/>
      <c r="I9" s="52"/>
      <c r="J9" s="120">
        <v>0.75</v>
      </c>
      <c r="K9" s="121"/>
      <c r="L9" s="4">
        <v>24.5</v>
      </c>
      <c r="M9" s="37">
        <v>0</v>
      </c>
      <c r="N9" s="34">
        <f t="shared" si="0"/>
        <v>0</v>
      </c>
    </row>
    <row r="10" spans="1:14" ht="15.75" customHeight="1">
      <c r="A10" s="95"/>
      <c r="B10" s="115" t="s">
        <v>15</v>
      </c>
      <c r="C10" s="117" t="s">
        <v>16</v>
      </c>
      <c r="D10" s="118"/>
      <c r="E10" s="118"/>
      <c r="F10" s="118"/>
      <c r="G10" s="119"/>
      <c r="H10" s="3">
        <v>2015</v>
      </c>
      <c r="I10" s="50"/>
      <c r="J10" s="120">
        <v>0.75</v>
      </c>
      <c r="K10" s="121"/>
      <c r="L10" s="4">
        <v>11.95</v>
      </c>
      <c r="M10" s="37">
        <v>0</v>
      </c>
      <c r="N10" s="34">
        <f t="shared" si="0"/>
        <v>0</v>
      </c>
    </row>
    <row r="11" spans="1:14" ht="15.75" customHeight="1">
      <c r="A11" s="95"/>
      <c r="B11" s="116"/>
      <c r="C11" s="117" t="s">
        <v>17</v>
      </c>
      <c r="D11" s="118"/>
      <c r="E11" s="118"/>
      <c r="F11" s="118"/>
      <c r="G11" s="119"/>
      <c r="H11" s="3">
        <v>2018</v>
      </c>
      <c r="I11" s="50"/>
      <c r="J11" s="120">
        <v>0.75</v>
      </c>
      <c r="K11" s="121"/>
      <c r="L11" s="4">
        <v>7.95</v>
      </c>
      <c r="M11" s="37">
        <v>0</v>
      </c>
      <c r="N11" s="34">
        <f t="shared" si="0"/>
        <v>0</v>
      </c>
    </row>
    <row r="12" spans="1:14" ht="15.75" customHeight="1">
      <c r="A12" s="95"/>
      <c r="B12" s="127"/>
      <c r="C12" s="117" t="s">
        <v>18</v>
      </c>
      <c r="D12" s="118"/>
      <c r="E12" s="118"/>
      <c r="F12" s="118"/>
      <c r="G12" s="119"/>
      <c r="H12" s="3">
        <v>2017</v>
      </c>
      <c r="I12" s="50"/>
      <c r="J12" s="120">
        <v>0.75</v>
      </c>
      <c r="K12" s="121"/>
      <c r="L12" s="4">
        <v>21</v>
      </c>
      <c r="M12" s="37">
        <v>0</v>
      </c>
      <c r="N12" s="34">
        <f t="shared" si="0"/>
        <v>0</v>
      </c>
    </row>
    <row r="13" spans="1:14" ht="15.75" customHeight="1">
      <c r="A13" s="95"/>
      <c r="B13" s="115" t="s">
        <v>19</v>
      </c>
      <c r="C13" s="117" t="s">
        <v>20</v>
      </c>
      <c r="D13" s="118"/>
      <c r="E13" s="118"/>
      <c r="F13" s="118"/>
      <c r="G13" s="119"/>
      <c r="H13" s="3">
        <v>2018</v>
      </c>
      <c r="I13" s="49"/>
      <c r="J13" s="120">
        <v>0.75</v>
      </c>
      <c r="K13" s="121"/>
      <c r="L13" s="4">
        <v>11.5</v>
      </c>
      <c r="M13" s="37">
        <v>0</v>
      </c>
      <c r="N13" s="34">
        <f t="shared" si="0"/>
        <v>0</v>
      </c>
    </row>
    <row r="14" spans="1:14" ht="15.75" customHeight="1">
      <c r="A14" s="95"/>
      <c r="B14" s="116"/>
      <c r="C14" s="117" t="s">
        <v>21</v>
      </c>
      <c r="D14" s="118"/>
      <c r="E14" s="118"/>
      <c r="F14" s="118"/>
      <c r="G14" s="119"/>
      <c r="H14" s="3">
        <v>2018</v>
      </c>
      <c r="I14" s="49"/>
      <c r="J14" s="120">
        <v>0.75</v>
      </c>
      <c r="K14" s="121"/>
      <c r="L14" s="4">
        <v>13.6</v>
      </c>
      <c r="M14" s="37">
        <v>0</v>
      </c>
      <c r="N14" s="34">
        <f t="shared" si="0"/>
        <v>0</v>
      </c>
    </row>
    <row r="15" spans="1:14" ht="15.75" customHeight="1">
      <c r="A15" s="95"/>
      <c r="B15" s="127"/>
      <c r="C15" s="117" t="s">
        <v>22</v>
      </c>
      <c r="D15" s="118"/>
      <c r="E15" s="118"/>
      <c r="F15" s="118"/>
      <c r="G15" s="119"/>
      <c r="H15" s="3">
        <v>2019</v>
      </c>
      <c r="I15" s="49"/>
      <c r="J15" s="120">
        <v>0.75</v>
      </c>
      <c r="K15" s="121"/>
      <c r="L15" s="4">
        <v>19</v>
      </c>
      <c r="M15" s="37">
        <v>0</v>
      </c>
      <c r="N15" s="34">
        <f t="shared" si="0"/>
        <v>0</v>
      </c>
    </row>
    <row r="16" spans="1:14" ht="15.75" customHeight="1">
      <c r="A16" s="95"/>
      <c r="B16" s="115" t="s">
        <v>23</v>
      </c>
      <c r="C16" s="117" t="s">
        <v>24</v>
      </c>
      <c r="D16" s="118"/>
      <c r="E16" s="118"/>
      <c r="F16" s="118"/>
      <c r="G16" s="119"/>
      <c r="H16" s="3">
        <v>2018</v>
      </c>
      <c r="I16" s="49"/>
      <c r="J16" s="120">
        <v>0.75</v>
      </c>
      <c r="K16" s="121"/>
      <c r="L16" s="4">
        <v>7.85</v>
      </c>
      <c r="M16" s="37">
        <v>0</v>
      </c>
      <c r="N16" s="34">
        <f t="shared" si="0"/>
        <v>0</v>
      </c>
    </row>
    <row r="17" spans="1:14" ht="15.75" customHeight="1">
      <c r="A17" s="95"/>
      <c r="B17" s="116"/>
      <c r="C17" s="117" t="s">
        <v>25</v>
      </c>
      <c r="D17" s="118"/>
      <c r="E17" s="118"/>
      <c r="F17" s="118"/>
      <c r="G17" s="119"/>
      <c r="H17" s="3">
        <v>2019</v>
      </c>
      <c r="I17" s="51"/>
      <c r="J17" s="120">
        <v>0.75</v>
      </c>
      <c r="K17" s="121"/>
      <c r="L17" s="4">
        <v>12.35</v>
      </c>
      <c r="M17" s="37">
        <v>0</v>
      </c>
      <c r="N17" s="34">
        <f t="shared" si="0"/>
        <v>0</v>
      </c>
    </row>
    <row r="18" spans="1:14" ht="15.75" customHeight="1">
      <c r="A18" s="95"/>
      <c r="B18" s="127"/>
      <c r="C18" s="117" t="s">
        <v>26</v>
      </c>
      <c r="D18" s="118"/>
      <c r="E18" s="118"/>
      <c r="F18" s="118"/>
      <c r="G18" s="119"/>
      <c r="H18" s="3">
        <v>2019</v>
      </c>
      <c r="I18" s="49"/>
      <c r="J18" s="120">
        <v>0.75</v>
      </c>
      <c r="K18" s="121"/>
      <c r="L18" s="4">
        <v>10.5</v>
      </c>
      <c r="M18" s="37">
        <v>0</v>
      </c>
      <c r="N18" s="34">
        <f t="shared" si="0"/>
        <v>0</v>
      </c>
    </row>
    <row r="19" spans="1:14" ht="15.75" customHeight="1">
      <c r="A19" s="95"/>
      <c r="B19" s="115" t="s">
        <v>27</v>
      </c>
      <c r="C19" s="117" t="s">
        <v>28</v>
      </c>
      <c r="D19" s="118"/>
      <c r="E19" s="118"/>
      <c r="F19" s="118"/>
      <c r="G19" s="119"/>
      <c r="H19" s="3">
        <v>2019</v>
      </c>
      <c r="I19" s="51"/>
      <c r="J19" s="120">
        <v>0.75</v>
      </c>
      <c r="K19" s="121"/>
      <c r="L19" s="4">
        <v>10.5</v>
      </c>
      <c r="M19" s="37">
        <v>0</v>
      </c>
      <c r="N19" s="34">
        <f t="shared" si="0"/>
        <v>0</v>
      </c>
    </row>
    <row r="20" spans="1:14" ht="15.75" customHeight="1">
      <c r="A20" s="95"/>
      <c r="B20" s="116"/>
      <c r="C20" s="117" t="s">
        <v>29</v>
      </c>
      <c r="D20" s="118"/>
      <c r="E20" s="118"/>
      <c r="F20" s="118"/>
      <c r="G20" s="119"/>
      <c r="H20" s="3">
        <v>2018</v>
      </c>
      <c r="I20" s="49"/>
      <c r="J20" s="120">
        <v>0.75</v>
      </c>
      <c r="K20" s="121"/>
      <c r="L20" s="4">
        <v>21.6</v>
      </c>
      <c r="M20" s="37">
        <v>0</v>
      </c>
      <c r="N20" s="34">
        <f t="shared" si="0"/>
        <v>0</v>
      </c>
    </row>
    <row r="21" spans="1:14" ht="15.75" customHeight="1">
      <c r="A21" s="95"/>
      <c r="B21" s="127"/>
      <c r="C21" s="117" t="s">
        <v>30</v>
      </c>
      <c r="D21" s="118"/>
      <c r="E21" s="118"/>
      <c r="F21" s="118"/>
      <c r="G21" s="119"/>
      <c r="H21" s="3">
        <v>2016</v>
      </c>
      <c r="I21" s="50"/>
      <c r="J21" s="120">
        <v>0.75</v>
      </c>
      <c r="K21" s="121"/>
      <c r="L21" s="4">
        <v>19.5</v>
      </c>
      <c r="M21" s="37">
        <v>0</v>
      </c>
      <c r="N21" s="34">
        <f t="shared" si="0"/>
        <v>0</v>
      </c>
    </row>
    <row r="22" spans="1:14" ht="15.75" customHeight="1">
      <c r="A22" s="95"/>
      <c r="B22" s="115" t="s">
        <v>31</v>
      </c>
      <c r="C22" s="117" t="s">
        <v>32</v>
      </c>
      <c r="D22" s="118"/>
      <c r="E22" s="118"/>
      <c r="F22" s="118"/>
      <c r="G22" s="119"/>
      <c r="H22" s="3">
        <v>2019</v>
      </c>
      <c r="I22" s="51"/>
      <c r="J22" s="120">
        <v>0.75</v>
      </c>
      <c r="K22" s="121"/>
      <c r="L22" s="4">
        <v>7.05</v>
      </c>
      <c r="M22" s="37">
        <v>0</v>
      </c>
      <c r="N22" s="34">
        <f t="shared" si="0"/>
        <v>0</v>
      </c>
    </row>
    <row r="23" spans="1:14" ht="15.75" customHeight="1">
      <c r="A23" s="95"/>
      <c r="B23" s="116"/>
      <c r="C23" s="117" t="s">
        <v>33</v>
      </c>
      <c r="D23" s="118"/>
      <c r="E23" s="118"/>
      <c r="F23" s="118"/>
      <c r="G23" s="119"/>
      <c r="H23" s="3">
        <v>2019</v>
      </c>
      <c r="I23" s="51"/>
      <c r="J23" s="120">
        <v>0.75</v>
      </c>
      <c r="K23" s="121"/>
      <c r="L23" s="4">
        <v>14.8</v>
      </c>
      <c r="M23" s="37">
        <v>0</v>
      </c>
      <c r="N23" s="34">
        <f t="shared" si="0"/>
        <v>0</v>
      </c>
    </row>
    <row r="24" spans="1:14" ht="15.75" customHeight="1">
      <c r="A24" s="95"/>
      <c r="B24" s="127"/>
      <c r="C24" s="117" t="s">
        <v>34</v>
      </c>
      <c r="D24" s="118"/>
      <c r="E24" s="118"/>
      <c r="F24" s="118"/>
      <c r="G24" s="119"/>
      <c r="H24" s="5"/>
      <c r="I24" s="52"/>
      <c r="J24" s="120">
        <v>0.75</v>
      </c>
      <c r="K24" s="121"/>
      <c r="L24" s="4">
        <v>10.4</v>
      </c>
      <c r="M24" s="37">
        <v>0</v>
      </c>
      <c r="N24" s="34">
        <f t="shared" si="0"/>
        <v>0</v>
      </c>
    </row>
    <row r="25" spans="1:14" ht="15.75" customHeight="1">
      <c r="A25" s="95"/>
      <c r="B25" s="115" t="s">
        <v>35</v>
      </c>
      <c r="C25" s="117" t="s">
        <v>36</v>
      </c>
      <c r="D25" s="118"/>
      <c r="E25" s="118"/>
      <c r="F25" s="118"/>
      <c r="G25" s="119"/>
      <c r="H25" s="3">
        <v>2019</v>
      </c>
      <c r="I25" s="50"/>
      <c r="J25" s="120">
        <v>0.75</v>
      </c>
      <c r="K25" s="121"/>
      <c r="L25" s="4">
        <v>8</v>
      </c>
      <c r="M25" s="37">
        <v>0</v>
      </c>
      <c r="N25" s="34">
        <f t="shared" si="0"/>
        <v>0</v>
      </c>
    </row>
    <row r="26" spans="1:14" ht="15.75" customHeight="1">
      <c r="A26" s="95"/>
      <c r="B26" s="116"/>
      <c r="C26" s="117" t="s">
        <v>37</v>
      </c>
      <c r="D26" s="118"/>
      <c r="E26" s="118"/>
      <c r="F26" s="118"/>
      <c r="G26" s="119"/>
      <c r="H26" s="3">
        <v>2017</v>
      </c>
      <c r="I26" s="50"/>
      <c r="J26" s="120">
        <v>0.75</v>
      </c>
      <c r="K26" s="121"/>
      <c r="L26" s="4">
        <v>11.65</v>
      </c>
      <c r="M26" s="37">
        <v>0</v>
      </c>
      <c r="N26" s="34">
        <f t="shared" si="0"/>
        <v>0</v>
      </c>
    </row>
    <row r="27" spans="1:14" ht="15.75" customHeight="1">
      <c r="A27" s="95"/>
      <c r="B27" s="127"/>
      <c r="C27" s="117" t="s">
        <v>38</v>
      </c>
      <c r="D27" s="118"/>
      <c r="E27" s="118"/>
      <c r="F27" s="118"/>
      <c r="G27" s="119"/>
      <c r="H27" s="3">
        <v>2018</v>
      </c>
      <c r="I27" s="49"/>
      <c r="J27" s="120">
        <v>0.75</v>
      </c>
      <c r="K27" s="121"/>
      <c r="L27" s="4">
        <v>13.8</v>
      </c>
      <c r="M27" s="37">
        <v>0</v>
      </c>
      <c r="N27" s="34">
        <f t="shared" si="0"/>
        <v>0</v>
      </c>
    </row>
    <row r="28" spans="1:14" ht="15.75" customHeight="1">
      <c r="A28" s="95"/>
      <c r="B28" s="115" t="s">
        <v>39</v>
      </c>
      <c r="C28" s="117" t="s">
        <v>40</v>
      </c>
      <c r="D28" s="118"/>
      <c r="E28" s="118"/>
      <c r="F28" s="118"/>
      <c r="G28" s="119"/>
      <c r="H28" s="3">
        <v>2019</v>
      </c>
      <c r="I28" s="50"/>
      <c r="J28" s="120">
        <v>0.75</v>
      </c>
      <c r="K28" s="121"/>
      <c r="L28" s="4">
        <v>9.5</v>
      </c>
      <c r="M28" s="37">
        <v>0</v>
      </c>
      <c r="N28" s="34">
        <f t="shared" si="0"/>
        <v>0</v>
      </c>
    </row>
    <row r="29" spans="1:14" ht="15.75" customHeight="1">
      <c r="A29" s="95"/>
      <c r="B29" s="116"/>
      <c r="C29" s="117" t="s">
        <v>41</v>
      </c>
      <c r="D29" s="118"/>
      <c r="E29" s="118"/>
      <c r="F29" s="118"/>
      <c r="G29" s="119"/>
      <c r="H29" s="3">
        <v>2019</v>
      </c>
      <c r="I29" s="49"/>
      <c r="J29" s="120">
        <v>0.75</v>
      </c>
      <c r="K29" s="121"/>
      <c r="L29" s="4">
        <v>10.050000000000001</v>
      </c>
      <c r="M29" s="37">
        <v>0</v>
      </c>
      <c r="N29" s="34">
        <f t="shared" si="0"/>
        <v>0</v>
      </c>
    </row>
    <row r="30" spans="1:14" ht="15.75" customHeight="1">
      <c r="A30" s="95"/>
      <c r="B30" s="127"/>
      <c r="C30" s="117" t="s">
        <v>42</v>
      </c>
      <c r="D30" s="118"/>
      <c r="E30" s="118"/>
      <c r="F30" s="118"/>
      <c r="G30" s="119"/>
      <c r="H30" s="3">
        <v>2013</v>
      </c>
      <c r="I30" s="50"/>
      <c r="J30" s="120">
        <v>0.75</v>
      </c>
      <c r="K30" s="121"/>
      <c r="L30" s="4">
        <v>36.450000000000003</v>
      </c>
      <c r="M30" s="37">
        <v>0</v>
      </c>
      <c r="N30" s="34">
        <f t="shared" si="0"/>
        <v>0</v>
      </c>
    </row>
    <row r="31" spans="1:14" ht="15.75" customHeight="1">
      <c r="A31" s="95"/>
      <c r="B31" s="115" t="s">
        <v>43</v>
      </c>
      <c r="C31" s="117" t="s">
        <v>44</v>
      </c>
      <c r="D31" s="118"/>
      <c r="E31" s="118"/>
      <c r="F31" s="118"/>
      <c r="G31" s="119"/>
      <c r="H31" s="3">
        <v>2018</v>
      </c>
      <c r="I31" s="49"/>
      <c r="J31" s="120">
        <v>0.75</v>
      </c>
      <c r="K31" s="121"/>
      <c r="L31" s="4">
        <v>8.8000000000000007</v>
      </c>
      <c r="M31" s="37">
        <v>0</v>
      </c>
      <c r="N31" s="34">
        <f t="shared" si="0"/>
        <v>0</v>
      </c>
    </row>
    <row r="32" spans="1:14" ht="15.75" customHeight="1">
      <c r="A32" s="95"/>
      <c r="B32" s="116"/>
      <c r="C32" s="117" t="s">
        <v>45</v>
      </c>
      <c r="D32" s="118"/>
      <c r="E32" s="118"/>
      <c r="F32" s="118"/>
      <c r="G32" s="119"/>
      <c r="H32" s="3">
        <v>2018</v>
      </c>
      <c r="I32" s="49"/>
      <c r="J32" s="120">
        <v>0.75</v>
      </c>
      <c r="K32" s="121"/>
      <c r="L32" s="4">
        <v>9.5</v>
      </c>
      <c r="M32" s="37">
        <v>0</v>
      </c>
      <c r="N32" s="34">
        <f t="shared" si="0"/>
        <v>0</v>
      </c>
    </row>
    <row r="33" spans="1:14" ht="15.75" customHeight="1">
      <c r="A33" s="95"/>
      <c r="B33" s="127"/>
      <c r="C33" s="117" t="s">
        <v>46</v>
      </c>
      <c r="D33" s="118"/>
      <c r="E33" s="118"/>
      <c r="F33" s="118"/>
      <c r="G33" s="119"/>
      <c r="H33" s="5"/>
      <c r="I33" s="52"/>
      <c r="J33" s="120">
        <v>0.75</v>
      </c>
      <c r="K33" s="121"/>
      <c r="L33" s="4">
        <v>10.4</v>
      </c>
      <c r="M33" s="37">
        <v>0</v>
      </c>
      <c r="N33" s="34">
        <f t="shared" si="0"/>
        <v>0</v>
      </c>
    </row>
    <row r="34" spans="1:14" ht="15.75" customHeight="1">
      <c r="A34" s="95"/>
      <c r="B34" s="115" t="s">
        <v>47</v>
      </c>
      <c r="C34" s="117" t="s">
        <v>48</v>
      </c>
      <c r="D34" s="118"/>
      <c r="E34" s="118"/>
      <c r="F34" s="118"/>
      <c r="G34" s="119"/>
      <c r="H34" s="3">
        <v>2018</v>
      </c>
      <c r="I34" s="49"/>
      <c r="J34" s="120">
        <v>0.75</v>
      </c>
      <c r="K34" s="121"/>
      <c r="L34" s="4">
        <v>8.8000000000000007</v>
      </c>
      <c r="M34" s="37">
        <v>0</v>
      </c>
      <c r="N34" s="34">
        <f t="shared" si="0"/>
        <v>0</v>
      </c>
    </row>
    <row r="35" spans="1:14" ht="15.75" customHeight="1">
      <c r="A35" s="95"/>
      <c r="B35" s="116"/>
      <c r="C35" s="117" t="s">
        <v>49</v>
      </c>
      <c r="D35" s="118"/>
      <c r="E35" s="118"/>
      <c r="F35" s="118"/>
      <c r="G35" s="119"/>
      <c r="H35" s="3">
        <v>2019</v>
      </c>
      <c r="I35" s="49"/>
      <c r="J35" s="120">
        <v>0.75</v>
      </c>
      <c r="K35" s="121"/>
      <c r="L35" s="4">
        <v>9</v>
      </c>
      <c r="M35" s="37">
        <v>0</v>
      </c>
      <c r="N35" s="34">
        <f t="shared" si="0"/>
        <v>0</v>
      </c>
    </row>
    <row r="36" spans="1:14" ht="15.75" customHeight="1">
      <c r="A36" s="95"/>
      <c r="B36" s="116"/>
      <c r="C36" s="122" t="s">
        <v>50</v>
      </c>
      <c r="D36" s="123"/>
      <c r="E36" s="123"/>
      <c r="F36" s="123"/>
      <c r="G36" s="124"/>
      <c r="H36" s="39">
        <v>2019</v>
      </c>
      <c r="I36" s="53"/>
      <c r="J36" s="125">
        <v>0.75</v>
      </c>
      <c r="K36" s="126"/>
      <c r="L36" s="6">
        <v>23</v>
      </c>
      <c r="M36" s="38">
        <v>0</v>
      </c>
      <c r="N36" s="35">
        <f t="shared" si="0"/>
        <v>0</v>
      </c>
    </row>
    <row r="37" spans="1:14" ht="15.75" customHeight="1">
      <c r="A37" s="7"/>
      <c r="B37" s="8"/>
      <c r="C37" s="9"/>
      <c r="D37" s="9"/>
      <c r="E37" s="9"/>
      <c r="F37" s="9"/>
      <c r="G37" s="9"/>
      <c r="H37" s="10"/>
      <c r="I37" s="11"/>
      <c r="J37" s="12"/>
      <c r="K37" s="12"/>
      <c r="L37" s="13" t="s">
        <v>75</v>
      </c>
      <c r="M37" s="75">
        <f>SUM(M4:M36)</f>
        <v>0</v>
      </c>
      <c r="N37" s="71">
        <f>SUM(N4:N36)</f>
        <v>0</v>
      </c>
    </row>
    <row r="38" spans="1:14" ht="15.75" customHeight="1">
      <c r="C38" s="14"/>
      <c r="D38" s="14"/>
      <c r="E38" s="14"/>
      <c r="F38" s="14"/>
      <c r="G38" s="14"/>
      <c r="H38" s="15"/>
      <c r="I38" s="16"/>
      <c r="J38" s="17"/>
      <c r="K38" s="17"/>
      <c r="L38" s="18"/>
      <c r="M38" s="16"/>
      <c r="N38" s="16"/>
    </row>
    <row r="39" spans="1:14" ht="9" customHeight="1">
      <c r="A39" s="54"/>
      <c r="B39" s="58" t="s">
        <v>60</v>
      </c>
      <c r="C39" s="20"/>
      <c r="D39" s="21"/>
      <c r="E39" s="22"/>
      <c r="F39" s="108"/>
      <c r="G39" s="108"/>
      <c r="H39" s="108"/>
      <c r="I39" s="108"/>
      <c r="J39" s="108"/>
      <c r="K39" s="108"/>
      <c r="L39" s="108"/>
      <c r="M39" s="108"/>
      <c r="N39" s="108"/>
    </row>
    <row r="40" spans="1:14" ht="9" customHeight="1">
      <c r="A40" s="56"/>
      <c r="B40" s="24" t="s">
        <v>51</v>
      </c>
      <c r="C40" s="20"/>
      <c r="D40" s="23"/>
      <c r="E40" s="22"/>
      <c r="F40" s="108"/>
      <c r="G40" s="108"/>
      <c r="H40" s="108"/>
      <c r="I40" s="108"/>
      <c r="J40" s="108"/>
      <c r="K40" s="108"/>
      <c r="L40" s="108"/>
      <c r="M40" s="108"/>
      <c r="N40" s="108"/>
    </row>
    <row r="41" spans="1:14" ht="9" customHeight="1">
      <c r="A41" s="57"/>
      <c r="B41" s="58" t="s">
        <v>61</v>
      </c>
      <c r="C41" s="20"/>
      <c r="D41" s="23"/>
      <c r="E41" s="22"/>
      <c r="F41" s="108"/>
      <c r="G41" s="108"/>
      <c r="H41" s="108"/>
      <c r="I41" s="108"/>
      <c r="J41" s="108"/>
      <c r="K41" s="108"/>
      <c r="L41" s="108"/>
      <c r="M41" s="108"/>
      <c r="N41" s="108"/>
    </row>
    <row r="42" spans="1:14" ht="9" customHeight="1">
      <c r="A42" s="55"/>
      <c r="B42" s="58" t="s">
        <v>89</v>
      </c>
      <c r="C42" s="20"/>
      <c r="D42" s="21"/>
      <c r="E42" s="22"/>
      <c r="F42" s="108"/>
      <c r="G42" s="108"/>
      <c r="H42" s="108"/>
      <c r="I42" s="108"/>
      <c r="J42" s="108"/>
      <c r="K42" s="108"/>
      <c r="L42" s="108"/>
      <c r="M42" s="108"/>
      <c r="N42" s="108"/>
    </row>
    <row r="43" spans="1:14" ht="15" customHeight="1">
      <c r="A43" s="19"/>
      <c r="B43" s="58"/>
      <c r="C43" s="20"/>
      <c r="D43" s="21"/>
      <c r="E43" s="22"/>
      <c r="F43" s="22"/>
      <c r="G43" s="22"/>
      <c r="H43" s="22"/>
      <c r="I43" s="22"/>
      <c r="J43" s="22"/>
      <c r="K43" s="22"/>
      <c r="L43" s="22"/>
      <c r="M43" s="22"/>
      <c r="N43" s="22"/>
    </row>
    <row r="44" spans="1:14" ht="15" customHeight="1">
      <c r="A44" s="109" t="s">
        <v>64</v>
      </c>
      <c r="B44" s="110"/>
      <c r="C44" s="110"/>
      <c r="D44" s="110"/>
      <c r="E44" s="110"/>
      <c r="F44" s="110"/>
      <c r="G44" s="110"/>
      <c r="H44" s="110"/>
      <c r="I44" s="110"/>
      <c r="J44" s="110"/>
      <c r="K44" s="110"/>
      <c r="L44" s="110"/>
      <c r="M44" s="110"/>
      <c r="N44" s="110"/>
    </row>
    <row r="45" spans="1:14" ht="15" customHeight="1">
      <c r="A45" s="109" t="s">
        <v>90</v>
      </c>
      <c r="B45" s="110"/>
      <c r="C45" s="110"/>
      <c r="D45" s="110"/>
      <c r="E45" s="110"/>
      <c r="F45" s="110"/>
      <c r="G45" s="110"/>
      <c r="H45" s="110"/>
      <c r="I45" s="110"/>
      <c r="J45" s="110"/>
      <c r="K45" s="110"/>
      <c r="L45" s="110"/>
      <c r="M45" s="110"/>
      <c r="N45" s="110"/>
    </row>
    <row r="46" spans="1:14" ht="15" customHeight="1">
      <c r="A46" s="20"/>
      <c r="B46" s="20"/>
      <c r="C46" s="20"/>
      <c r="D46" s="21"/>
      <c r="E46" s="22"/>
      <c r="F46" s="22"/>
      <c r="G46" s="22"/>
      <c r="H46" s="22"/>
      <c r="I46" s="22"/>
      <c r="J46" s="22"/>
      <c r="K46" s="22"/>
      <c r="L46" s="22"/>
      <c r="M46" s="22"/>
      <c r="N46" s="22"/>
    </row>
    <row r="47" spans="1:14" ht="15" customHeight="1">
      <c r="A47" s="20"/>
      <c r="B47" s="20"/>
      <c r="C47" s="20"/>
      <c r="D47" s="21"/>
      <c r="E47" s="22"/>
      <c r="F47" s="22"/>
      <c r="G47" s="22"/>
      <c r="H47" s="22"/>
      <c r="I47" s="22"/>
      <c r="J47" s="22"/>
      <c r="K47" s="22"/>
      <c r="L47" s="22"/>
      <c r="M47" s="22"/>
      <c r="N47" s="22"/>
    </row>
    <row r="48" spans="1:14" ht="45">
      <c r="A48" s="111" t="s">
        <v>52</v>
      </c>
      <c r="B48" s="112"/>
      <c r="C48" s="113" t="s">
        <v>71</v>
      </c>
      <c r="D48" s="114"/>
      <c r="E48" s="114"/>
      <c r="F48" s="114"/>
      <c r="G48" s="114"/>
      <c r="H48" s="114"/>
      <c r="I48" s="114"/>
      <c r="J48" s="114"/>
      <c r="K48" s="93" t="s">
        <v>53</v>
      </c>
      <c r="L48" s="94"/>
      <c r="M48" s="43" t="s">
        <v>54</v>
      </c>
      <c r="N48" s="30" t="s">
        <v>55</v>
      </c>
    </row>
    <row r="49" spans="1:14" ht="33.75" customHeight="1">
      <c r="A49" s="95"/>
      <c r="B49" s="41" t="s">
        <v>56</v>
      </c>
      <c r="C49" s="96" t="s">
        <v>74</v>
      </c>
      <c r="D49" s="97"/>
      <c r="E49" s="97"/>
      <c r="F49" s="97"/>
      <c r="G49" s="97"/>
      <c r="H49" s="97"/>
      <c r="I49" s="97"/>
      <c r="J49" s="97"/>
      <c r="K49" s="98">
        <v>30</v>
      </c>
      <c r="L49" s="99"/>
      <c r="M49" s="65">
        <v>0</v>
      </c>
      <c r="N49" s="66">
        <f>PRODUCT(K49:M49)</f>
        <v>0</v>
      </c>
    </row>
    <row r="50" spans="1:14" ht="69" customHeight="1">
      <c r="A50" s="95"/>
      <c r="B50" s="41" t="s">
        <v>57</v>
      </c>
      <c r="C50" s="100" t="s">
        <v>72</v>
      </c>
      <c r="D50" s="101"/>
      <c r="E50" s="101"/>
      <c r="F50" s="101"/>
      <c r="G50" s="101"/>
      <c r="H50" s="101"/>
      <c r="I50" s="101"/>
      <c r="J50" s="101"/>
      <c r="K50" s="102">
        <v>60</v>
      </c>
      <c r="L50" s="103"/>
      <c r="M50" s="67">
        <v>0</v>
      </c>
      <c r="N50" s="68">
        <f>PRODUCT(K50:M50)</f>
        <v>0</v>
      </c>
    </row>
    <row r="51" spans="1:14" ht="69.95" customHeight="1">
      <c r="A51" s="95"/>
      <c r="B51" s="42" t="s">
        <v>58</v>
      </c>
      <c r="C51" s="104" t="s">
        <v>73</v>
      </c>
      <c r="D51" s="105"/>
      <c r="E51" s="105"/>
      <c r="F51" s="105"/>
      <c r="G51" s="105"/>
      <c r="H51" s="105"/>
      <c r="I51" s="105"/>
      <c r="J51" s="105"/>
      <c r="K51" s="106">
        <v>90</v>
      </c>
      <c r="L51" s="107"/>
      <c r="M51" s="69">
        <v>0</v>
      </c>
      <c r="N51" s="70">
        <f>PRODUCT(K51:M51)</f>
        <v>0</v>
      </c>
    </row>
    <row r="52" spans="1:14" ht="18.95" customHeight="1" thickBot="1">
      <c r="A52" s="81"/>
      <c r="B52" s="81"/>
      <c r="C52" s="81"/>
      <c r="D52" s="81"/>
      <c r="E52" s="81"/>
      <c r="F52" s="81"/>
      <c r="G52" s="81"/>
      <c r="H52" s="81"/>
      <c r="I52" s="81"/>
      <c r="J52" s="81"/>
      <c r="K52" s="82" t="s">
        <v>75</v>
      </c>
      <c r="L52" s="83"/>
      <c r="M52" s="72">
        <f>SUM(M49:M51)</f>
        <v>0</v>
      </c>
      <c r="N52" s="73">
        <f>SUM(N49:N51)</f>
        <v>0</v>
      </c>
    </row>
    <row r="53" spans="1:14" ht="15.95" customHeight="1" thickBot="1">
      <c r="A53" s="25"/>
      <c r="B53" s="25"/>
      <c r="C53" s="25"/>
      <c r="D53" s="25"/>
      <c r="E53" s="25"/>
      <c r="F53" s="25"/>
      <c r="G53" s="25"/>
      <c r="H53" s="25"/>
      <c r="I53" s="25"/>
      <c r="J53" s="25"/>
      <c r="K53" s="131" t="s">
        <v>65</v>
      </c>
      <c r="L53" s="132"/>
      <c r="M53" s="132"/>
      <c r="N53" s="74">
        <f>SUM(N37,N52)</f>
        <v>0</v>
      </c>
    </row>
    <row r="54" spans="1:14" ht="29.45" customHeight="1">
      <c r="A54" s="26"/>
      <c r="B54" s="26"/>
      <c r="C54" s="92" t="s">
        <v>63</v>
      </c>
      <c r="D54" s="92"/>
      <c r="E54" s="92"/>
      <c r="F54" s="92"/>
      <c r="G54" s="92"/>
      <c r="H54" s="92"/>
      <c r="I54" s="92"/>
      <c r="J54" s="92"/>
      <c r="K54" s="92"/>
      <c r="L54" s="92"/>
      <c r="M54" s="92"/>
      <c r="N54" s="36"/>
    </row>
    <row r="55" spans="1:14" ht="13.5" customHeight="1">
      <c r="A55" s="26"/>
      <c r="B55" s="26"/>
      <c r="C55" s="92"/>
      <c r="D55" s="92"/>
      <c r="E55" s="92"/>
      <c r="F55" s="92"/>
      <c r="G55" s="92"/>
      <c r="H55" s="92"/>
      <c r="I55" s="92"/>
      <c r="J55" s="92"/>
      <c r="K55" s="92"/>
      <c r="L55" s="92"/>
      <c r="M55" s="92"/>
      <c r="N55" s="36"/>
    </row>
    <row r="56" spans="1:14" ht="9" customHeight="1">
      <c r="A56" s="26"/>
      <c r="B56" s="26"/>
      <c r="C56" s="92"/>
      <c r="D56" s="92"/>
      <c r="E56" s="92"/>
      <c r="F56" s="92"/>
      <c r="G56" s="92"/>
      <c r="H56" s="92"/>
      <c r="I56" s="92"/>
      <c r="J56" s="92"/>
      <c r="K56" s="92"/>
      <c r="L56" s="92"/>
      <c r="M56" s="92"/>
      <c r="N56" s="36"/>
    </row>
    <row r="57" spans="1:14" ht="14.85" customHeight="1">
      <c r="A57" s="84" t="s">
        <v>76</v>
      </c>
      <c r="B57" s="84"/>
      <c r="C57" s="84"/>
      <c r="D57" s="84"/>
      <c r="E57" s="84"/>
      <c r="F57" s="84"/>
      <c r="G57" s="84"/>
      <c r="H57" s="84"/>
      <c r="I57" s="84"/>
      <c r="J57" s="84"/>
      <c r="K57" s="84"/>
      <c r="L57" s="84"/>
      <c r="M57" s="84"/>
      <c r="N57" s="44"/>
    </row>
    <row r="58" spans="1:14" ht="18" customHeight="1">
      <c r="A58" s="84" t="s">
        <v>76</v>
      </c>
      <c r="B58" s="84"/>
      <c r="C58" s="84"/>
      <c r="D58" s="84"/>
      <c r="E58" s="84"/>
      <c r="F58" s="84"/>
      <c r="G58" s="84"/>
      <c r="H58" s="84"/>
      <c r="I58" s="84"/>
      <c r="J58" s="84"/>
      <c r="K58" s="84"/>
      <c r="L58" s="84"/>
      <c r="M58" s="84"/>
      <c r="N58" s="44"/>
    </row>
    <row r="59" spans="1:14" ht="18" customHeight="1">
      <c r="A59" s="84" t="s">
        <v>76</v>
      </c>
      <c r="B59" s="84"/>
      <c r="C59" s="84"/>
      <c r="D59" s="84"/>
      <c r="E59" s="84"/>
      <c r="F59" s="84"/>
      <c r="G59" s="84"/>
      <c r="H59" s="84"/>
      <c r="I59" s="84"/>
      <c r="J59" s="84"/>
      <c r="K59" s="84"/>
      <c r="L59" s="84"/>
      <c r="M59" s="84"/>
      <c r="N59" s="44"/>
    </row>
    <row r="60" spans="1:14" ht="25.5" customHeight="1">
      <c r="A60" s="84" t="s">
        <v>77</v>
      </c>
      <c r="B60" s="84"/>
      <c r="C60" s="84"/>
      <c r="D60" s="84"/>
      <c r="E60" s="84"/>
      <c r="F60" s="84"/>
      <c r="G60" s="84"/>
      <c r="H60" s="84"/>
      <c r="I60" s="84"/>
      <c r="J60" s="84"/>
      <c r="K60" s="84"/>
      <c r="L60" s="84"/>
      <c r="M60" s="84"/>
      <c r="N60" s="44"/>
    </row>
    <row r="61" spans="1:14" ht="48.75" customHeight="1">
      <c r="A61" s="76"/>
      <c r="B61" s="76"/>
      <c r="C61" s="128" t="s">
        <v>94</v>
      </c>
      <c r="D61" s="129"/>
      <c r="E61" s="129"/>
      <c r="F61" s="129"/>
      <c r="G61" s="129"/>
      <c r="H61" s="129"/>
      <c r="I61" s="129"/>
      <c r="J61" s="129"/>
      <c r="K61" s="129"/>
      <c r="L61" s="129"/>
      <c r="M61" s="129"/>
      <c r="N61" s="129"/>
    </row>
    <row r="62" spans="1:14" ht="23.1" customHeight="1">
      <c r="A62" s="45"/>
      <c r="B62" s="46"/>
      <c r="C62" s="46"/>
      <c r="D62" s="46"/>
      <c r="E62" s="46"/>
      <c r="F62" s="46" t="s">
        <v>93</v>
      </c>
      <c r="G62" s="46"/>
      <c r="H62" s="46"/>
      <c r="I62" s="46"/>
      <c r="J62" s="46"/>
      <c r="K62" s="46"/>
      <c r="L62" s="46"/>
      <c r="M62" s="46"/>
      <c r="N62" s="47" t="s">
        <v>70</v>
      </c>
    </row>
    <row r="63" spans="1:14" ht="12" customHeight="1">
      <c r="A63" s="46" t="s">
        <v>66</v>
      </c>
      <c r="B63" s="46"/>
      <c r="C63" s="130" t="s">
        <v>68</v>
      </c>
      <c r="D63" s="130"/>
      <c r="E63" s="130"/>
      <c r="F63" s="130"/>
      <c r="G63" s="130"/>
      <c r="H63" s="130"/>
      <c r="I63" s="130"/>
      <c r="J63" s="130"/>
      <c r="K63" s="130"/>
      <c r="L63" s="130"/>
      <c r="M63" s="130"/>
      <c r="N63" s="40"/>
    </row>
    <row r="64" spans="1:14" ht="12.95" customHeight="1">
      <c r="A64" s="46" t="s">
        <v>67</v>
      </c>
      <c r="B64" s="46"/>
      <c r="C64" s="130" t="s">
        <v>69</v>
      </c>
      <c r="D64" s="130"/>
      <c r="E64" s="130"/>
      <c r="F64" s="130"/>
      <c r="G64" s="130"/>
      <c r="H64" s="130"/>
      <c r="I64" s="130"/>
      <c r="J64" s="130"/>
      <c r="K64" s="130"/>
      <c r="L64" s="130"/>
      <c r="M64" s="130"/>
      <c r="N64" s="48" t="s">
        <v>88</v>
      </c>
    </row>
    <row r="65" spans="1:15" ht="27" customHeight="1">
      <c r="A65" s="85" t="s">
        <v>86</v>
      </c>
      <c r="B65" s="85"/>
      <c r="C65" s="85"/>
      <c r="D65" s="85"/>
      <c r="E65" s="85"/>
      <c r="F65" s="85"/>
      <c r="G65" s="85"/>
      <c r="H65" s="85"/>
      <c r="I65" s="85"/>
      <c r="J65" s="85"/>
      <c r="K65" s="85"/>
      <c r="L65" s="85"/>
      <c r="M65" s="85"/>
      <c r="N65" s="44"/>
    </row>
    <row r="66" spans="1:15" ht="18" customHeight="1">
      <c r="A66" s="86" t="s">
        <v>85</v>
      </c>
      <c r="B66" s="86"/>
      <c r="C66" s="86"/>
      <c r="D66" s="86"/>
      <c r="E66" s="86"/>
      <c r="F66" s="86"/>
      <c r="G66" s="86"/>
      <c r="H66" s="86"/>
      <c r="I66" s="86"/>
      <c r="J66" s="86"/>
      <c r="K66" s="86"/>
      <c r="L66" s="86"/>
      <c r="M66" s="86"/>
      <c r="N66" s="44"/>
    </row>
    <row r="67" spans="1:15" ht="18" customHeight="1">
      <c r="A67" s="87" t="s">
        <v>84</v>
      </c>
      <c r="B67" s="87"/>
      <c r="C67" s="87"/>
      <c r="D67" s="87"/>
      <c r="E67" s="87"/>
      <c r="F67" s="87"/>
      <c r="G67" s="87"/>
      <c r="H67" s="87"/>
      <c r="I67" s="87"/>
      <c r="J67" s="87"/>
      <c r="K67" s="87"/>
      <c r="L67" s="87"/>
      <c r="M67" s="87"/>
      <c r="N67" s="44"/>
    </row>
    <row r="68" spans="1:15" ht="18" customHeight="1">
      <c r="A68" s="88" t="s">
        <v>83</v>
      </c>
      <c r="B68" s="88"/>
      <c r="C68" s="88"/>
      <c r="D68" s="88"/>
      <c r="E68" s="88"/>
      <c r="F68" s="88"/>
      <c r="G68" s="88"/>
      <c r="H68" s="88"/>
      <c r="I68" s="88"/>
      <c r="J68" s="88"/>
      <c r="K68" s="88"/>
      <c r="L68" s="88"/>
      <c r="M68" s="88"/>
      <c r="N68" s="44"/>
    </row>
    <row r="69" spans="1:15" ht="18" customHeight="1">
      <c r="A69" s="89" t="s">
        <v>82</v>
      </c>
      <c r="B69" s="89"/>
      <c r="C69" s="89"/>
      <c r="D69" s="89"/>
      <c r="E69" s="89"/>
      <c r="F69" s="89"/>
      <c r="G69" s="89"/>
      <c r="H69" s="89"/>
      <c r="I69" s="89"/>
      <c r="J69" s="89"/>
      <c r="K69" s="89"/>
      <c r="L69" s="89"/>
      <c r="M69" s="89"/>
      <c r="N69" s="44"/>
    </row>
    <row r="70" spans="1:15" ht="18" customHeight="1">
      <c r="A70" s="90" t="s">
        <v>81</v>
      </c>
      <c r="B70" s="90"/>
      <c r="C70" s="90"/>
      <c r="D70" s="90"/>
      <c r="E70" s="90"/>
      <c r="F70" s="90"/>
      <c r="G70" s="90"/>
      <c r="H70" s="90"/>
      <c r="I70" s="90"/>
      <c r="J70" s="90"/>
      <c r="K70" s="90"/>
      <c r="L70" s="90"/>
      <c r="M70" s="90"/>
      <c r="N70" s="44"/>
    </row>
    <row r="71" spans="1:15" ht="18" customHeight="1">
      <c r="A71" s="90" t="s">
        <v>62</v>
      </c>
      <c r="B71" s="90"/>
      <c r="C71" s="90"/>
      <c r="D71" s="90"/>
      <c r="E71" s="90"/>
      <c r="F71" s="90"/>
      <c r="G71" s="90"/>
      <c r="H71" s="90"/>
      <c r="I71" s="90"/>
      <c r="J71" s="90"/>
      <c r="K71" s="90"/>
      <c r="L71" s="90"/>
      <c r="M71" s="90"/>
      <c r="N71" s="44"/>
    </row>
    <row r="72" spans="1:15" ht="18" customHeight="1">
      <c r="A72" s="86" t="s">
        <v>78</v>
      </c>
      <c r="B72" s="86"/>
      <c r="C72" s="86"/>
      <c r="D72" s="86"/>
      <c r="E72" s="86"/>
      <c r="F72" s="86"/>
      <c r="G72" s="86"/>
      <c r="H72" s="86"/>
      <c r="I72" s="86"/>
      <c r="J72" s="86"/>
      <c r="K72" s="86"/>
      <c r="L72" s="86"/>
      <c r="M72" s="86"/>
      <c r="N72" s="44"/>
    </row>
    <row r="73" spans="1:15" ht="18" customHeight="1">
      <c r="A73" s="91" t="s">
        <v>87</v>
      </c>
      <c r="B73" s="91"/>
      <c r="C73" s="91"/>
      <c r="D73" s="91"/>
      <c r="E73" s="91"/>
      <c r="F73" s="91"/>
      <c r="G73" s="91"/>
      <c r="H73" s="91"/>
      <c r="I73" s="91"/>
      <c r="J73" s="91"/>
      <c r="K73" s="91"/>
      <c r="L73" s="91"/>
      <c r="M73" s="91"/>
      <c r="N73" s="44"/>
    </row>
    <row r="74" spans="1:15" ht="18" customHeight="1">
      <c r="A74" s="88" t="s">
        <v>80</v>
      </c>
      <c r="B74" s="88"/>
      <c r="C74" s="88"/>
      <c r="D74" s="88"/>
      <c r="E74" s="88"/>
      <c r="F74" s="88"/>
      <c r="G74" s="88"/>
      <c r="H74" s="88"/>
      <c r="I74" s="88"/>
      <c r="J74" s="88"/>
      <c r="K74" s="88"/>
      <c r="L74" s="88"/>
      <c r="M74" s="88"/>
      <c r="N74" s="44"/>
    </row>
    <row r="75" spans="1:15" s="28" customFormat="1" ht="56.1" customHeight="1">
      <c r="A75" s="78"/>
      <c r="B75" s="78"/>
      <c r="C75" s="78"/>
      <c r="D75" s="78"/>
      <c r="E75" s="78"/>
      <c r="F75" s="78"/>
      <c r="G75" s="78"/>
      <c r="H75" s="78"/>
      <c r="I75" s="78"/>
      <c r="J75" s="78"/>
      <c r="K75" s="78"/>
      <c r="L75" s="78"/>
      <c r="M75" s="78"/>
      <c r="N75" s="78"/>
    </row>
    <row r="76" spans="1:15" ht="41.1" customHeight="1">
      <c r="A76" s="77" t="s">
        <v>92</v>
      </c>
      <c r="B76" s="77"/>
      <c r="C76" s="77"/>
      <c r="D76" s="79" t="s">
        <v>91</v>
      </c>
      <c r="E76" s="80"/>
      <c r="F76" s="80"/>
      <c r="G76" s="80"/>
      <c r="H76" s="135" t="s">
        <v>59</v>
      </c>
      <c r="I76" s="135"/>
      <c r="J76" s="135"/>
      <c r="K76" s="135"/>
      <c r="L76" s="135"/>
      <c r="M76" s="135"/>
      <c r="N76" s="29"/>
      <c r="O76" s="1"/>
    </row>
  </sheetData>
  <sheetProtection algorithmName="SHA-512" hashValue="RkzbvX69BvlOrqTef2qMDy2k7cBfoHa2hijIvKNHGABMBfnVm3RgcstSafnKI6Ms8wZH3+/hjZVhzv23S9K9nw==" saltValue="6Tn4VZfNVWKehynp4YTWgw==" spinCount="100000" sheet="1" objects="1" scenarios="1" selectLockedCells="1"/>
  <mergeCells count="125">
    <mergeCell ref="K53:M53"/>
    <mergeCell ref="A1:J1"/>
    <mergeCell ref="L1:N1"/>
    <mergeCell ref="H76:M76"/>
    <mergeCell ref="A3:B3"/>
    <mergeCell ref="C3:G3"/>
    <mergeCell ref="J3:K3"/>
    <mergeCell ref="A4:A36"/>
    <mergeCell ref="B4:B6"/>
    <mergeCell ref="C4:G4"/>
    <mergeCell ref="J4:K4"/>
    <mergeCell ref="C5:G5"/>
    <mergeCell ref="J5:K5"/>
    <mergeCell ref="C6:G6"/>
    <mergeCell ref="J6:K6"/>
    <mergeCell ref="B7:B9"/>
    <mergeCell ref="C7:G7"/>
    <mergeCell ref="J7:K7"/>
    <mergeCell ref="C8:G8"/>
    <mergeCell ref="J8:K8"/>
    <mergeCell ref="C9:G9"/>
    <mergeCell ref="J9:K9"/>
    <mergeCell ref="B10:B12"/>
    <mergeCell ref="C10:G10"/>
    <mergeCell ref="J10:K10"/>
    <mergeCell ref="C11:G11"/>
    <mergeCell ref="J11:K11"/>
    <mergeCell ref="C12:G12"/>
    <mergeCell ref="J12:K12"/>
    <mergeCell ref="B13:B15"/>
    <mergeCell ref="C13:G13"/>
    <mergeCell ref="J13:K13"/>
    <mergeCell ref="C14:G14"/>
    <mergeCell ref="J14:K14"/>
    <mergeCell ref="C15:G15"/>
    <mergeCell ref="J15:K15"/>
    <mergeCell ref="B16:B18"/>
    <mergeCell ref="C16:G16"/>
    <mergeCell ref="J16:K16"/>
    <mergeCell ref="C17:G17"/>
    <mergeCell ref="J17:K17"/>
    <mergeCell ref="C18:G18"/>
    <mergeCell ref="J18:K18"/>
    <mergeCell ref="B19:B21"/>
    <mergeCell ref="C19:G19"/>
    <mergeCell ref="J19:K19"/>
    <mergeCell ref="C20:G20"/>
    <mergeCell ref="J20:K20"/>
    <mergeCell ref="C21:G21"/>
    <mergeCell ref="J21:K21"/>
    <mergeCell ref="B22:B24"/>
    <mergeCell ref="C22:G22"/>
    <mergeCell ref="J22:K22"/>
    <mergeCell ref="C23:G23"/>
    <mergeCell ref="J23:K23"/>
    <mergeCell ref="C24:G24"/>
    <mergeCell ref="J24:K24"/>
    <mergeCell ref="B25:B27"/>
    <mergeCell ref="C25:G25"/>
    <mergeCell ref="J25:K25"/>
    <mergeCell ref="C26:G26"/>
    <mergeCell ref="J26:K26"/>
    <mergeCell ref="C27:G27"/>
    <mergeCell ref="J27:K27"/>
    <mergeCell ref="B34:B36"/>
    <mergeCell ref="C34:G34"/>
    <mergeCell ref="J34:K34"/>
    <mergeCell ref="C35:G35"/>
    <mergeCell ref="J35:K35"/>
    <mergeCell ref="C36:G36"/>
    <mergeCell ref="J36:K36"/>
    <mergeCell ref="F39:N39"/>
    <mergeCell ref="B28:B30"/>
    <mergeCell ref="C28:G28"/>
    <mergeCell ref="J28:K28"/>
    <mergeCell ref="C29:G29"/>
    <mergeCell ref="J29:K29"/>
    <mergeCell ref="C30:G30"/>
    <mergeCell ref="J30:K30"/>
    <mergeCell ref="B31:B33"/>
    <mergeCell ref="C31:G31"/>
    <mergeCell ref="J31:K31"/>
    <mergeCell ref="C32:G32"/>
    <mergeCell ref="J32:K32"/>
    <mergeCell ref="C33:G33"/>
    <mergeCell ref="J33:K33"/>
    <mergeCell ref="K48:L48"/>
    <mergeCell ref="A49:A51"/>
    <mergeCell ref="C49:J49"/>
    <mergeCell ref="K49:L49"/>
    <mergeCell ref="C50:J50"/>
    <mergeCell ref="K50:L50"/>
    <mergeCell ref="C51:J51"/>
    <mergeCell ref="K51:L51"/>
    <mergeCell ref="F40:N40"/>
    <mergeCell ref="F41:N41"/>
    <mergeCell ref="F42:N42"/>
    <mergeCell ref="A44:N44"/>
    <mergeCell ref="A45:N45"/>
    <mergeCell ref="A48:B48"/>
    <mergeCell ref="C48:J48"/>
    <mergeCell ref="A76:C76"/>
    <mergeCell ref="A75:C75"/>
    <mergeCell ref="D75:N75"/>
    <mergeCell ref="D76:G76"/>
    <mergeCell ref="A52:J52"/>
    <mergeCell ref="K52:L52"/>
    <mergeCell ref="A57:M57"/>
    <mergeCell ref="A58:M58"/>
    <mergeCell ref="A59:M59"/>
    <mergeCell ref="A60:M60"/>
    <mergeCell ref="A65:M65"/>
    <mergeCell ref="A66:M66"/>
    <mergeCell ref="A67:M67"/>
    <mergeCell ref="A68:M68"/>
    <mergeCell ref="A69:M69"/>
    <mergeCell ref="A70:M70"/>
    <mergeCell ref="A71:M71"/>
    <mergeCell ref="A72:M72"/>
    <mergeCell ref="A73:M73"/>
    <mergeCell ref="A74:M74"/>
    <mergeCell ref="C54:M56"/>
    <mergeCell ref="C61:N61"/>
    <mergeCell ref="C63:M63"/>
    <mergeCell ref="C64:M64"/>
  </mergeCells>
  <hyperlinks>
    <hyperlink ref="H76" r:id="rId1" display="http://www.baetenvinopolis.be/" xr:uid="{00000000-0004-0000-0000-000003000000}"/>
    <hyperlink ref="D77" r:id="rId2" display="mailto:brecht@baetenvinopolis.be" xr:uid="{00000000-0004-0000-0000-000002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Table 1</vt:lpstr>
      <vt:lpstr>'Table 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Wendy van Kwikkelberghe</cp:lastModifiedBy>
  <cp:lastPrinted>2020-06-17T08:35:20Z</cp:lastPrinted>
  <dcterms:created xsi:type="dcterms:W3CDTF">2020-06-15T07:49:08Z</dcterms:created>
  <dcterms:modified xsi:type="dcterms:W3CDTF">2020-06-17T11:03:34Z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1043</vt:lpwstr>
  </property>
</Properties>
</file>